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20" windowHeight="11535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9" i="3"/>
  <c r="C119"/>
  <c r="D10"/>
  <c r="C10"/>
  <c r="G10" s="1"/>
  <c r="D118"/>
  <c r="C118"/>
  <c r="D65" l="1"/>
  <c r="C65"/>
  <c r="G65" s="1"/>
  <c r="D76" l="1"/>
  <c r="C76" s="1"/>
  <c r="D75"/>
  <c r="C75" s="1"/>
  <c r="D14"/>
  <c r="C14" s="1"/>
  <c r="D88" l="1"/>
  <c r="C88" s="1"/>
  <c r="G88" s="1"/>
  <c r="D100" l="1"/>
  <c r="C100" s="1"/>
  <c r="G100" s="1"/>
  <c r="C139"/>
  <c r="D139"/>
  <c r="D13" l="1"/>
  <c r="C13" s="1"/>
  <c r="C138" l="1"/>
  <c r="D73"/>
  <c r="C73" s="1"/>
  <c r="G73" s="1"/>
  <c r="D68" l="1"/>
  <c r="C68" s="1"/>
  <c r="D51"/>
  <c r="C51" s="1"/>
  <c r="D70" l="1"/>
  <c r="C70" s="1"/>
  <c r="G70" s="1"/>
  <c r="D110" l="1"/>
  <c r="C110" s="1"/>
  <c r="G110" s="1"/>
  <c r="D108"/>
  <c r="C108" s="1"/>
  <c r="G108" s="1"/>
  <c r="D106"/>
  <c r="C106" s="1"/>
  <c r="G106" s="1"/>
  <c r="D104"/>
  <c r="C104" s="1"/>
  <c r="G104" s="1"/>
  <c r="D102"/>
  <c r="C102" s="1"/>
  <c r="G102" s="1"/>
  <c r="D149"/>
  <c r="C149" s="1"/>
  <c r="G149" s="1"/>
  <c r="D145" l="1"/>
  <c r="C145" s="1"/>
  <c r="G145" s="1"/>
  <c r="D143"/>
  <c r="C143" s="1"/>
  <c r="G143" s="1"/>
  <c r="G76" l="1"/>
  <c r="D71"/>
  <c r="C71" s="1"/>
  <c r="G71" s="1"/>
  <c r="D96" l="1"/>
  <c r="C96" s="1"/>
  <c r="G96" s="1"/>
  <c r="D129"/>
  <c r="C129" s="1"/>
  <c r="G129" s="1"/>
  <c r="D127"/>
  <c r="C127" s="1"/>
  <c r="G127" s="1"/>
  <c r="D115"/>
  <c r="C115" s="1"/>
  <c r="G115" s="1"/>
  <c r="D81"/>
  <c r="C81" s="1"/>
  <c r="G81" s="1"/>
  <c r="D82"/>
  <c r="C82" s="1"/>
  <c r="G82" s="1"/>
  <c r="D83"/>
  <c r="C83" s="1"/>
  <c r="G83" s="1"/>
  <c r="D84"/>
  <c r="C84" s="1"/>
  <c r="G84" s="1"/>
  <c r="D85"/>
  <c r="C85" s="1"/>
  <c r="G85" s="1"/>
  <c r="D86"/>
  <c r="C86" s="1"/>
  <c r="G86" s="1"/>
  <c r="D87"/>
  <c r="C87" s="1"/>
  <c r="G87" s="1"/>
  <c r="D32"/>
  <c r="C32" s="1"/>
  <c r="G32" s="1"/>
  <c r="D136"/>
  <c r="C136" s="1"/>
  <c r="G136" s="1"/>
  <c r="D133"/>
  <c r="C133" s="1"/>
  <c r="G133" s="1"/>
  <c r="D116"/>
  <c r="C116" s="1"/>
  <c r="G116" s="1"/>
  <c r="D15"/>
  <c r="C15" s="1"/>
  <c r="D155"/>
  <c r="C155" s="1"/>
  <c r="G155" s="1"/>
  <c r="D97"/>
  <c r="C97" s="1"/>
  <c r="G97" s="1"/>
  <c r="D67"/>
  <c r="C67" s="1"/>
  <c r="G67" s="1"/>
  <c r="D69"/>
  <c r="C69" s="1"/>
  <c r="G69" s="1"/>
  <c r="D33"/>
  <c r="C33" s="1"/>
  <c r="G33" s="1"/>
  <c r="D31"/>
  <c r="C31" s="1"/>
  <c r="G31" s="1"/>
  <c r="D21"/>
  <c r="C21" s="1"/>
  <c r="G21" s="1"/>
  <c r="D125"/>
  <c r="C125" s="1"/>
  <c r="G125" s="1"/>
  <c r="D124"/>
  <c r="C124" s="1"/>
  <c r="G124" s="1"/>
  <c r="D123"/>
  <c r="C123" s="1"/>
  <c r="G123" s="1"/>
  <c r="D122"/>
  <c r="C122" s="1"/>
  <c r="G122" s="1"/>
  <c r="D95"/>
  <c r="C95" s="1"/>
  <c r="G95" s="1"/>
  <c r="D94"/>
  <c r="C94" s="1"/>
  <c r="G94" s="1"/>
  <c r="D93"/>
  <c r="C93" s="1"/>
  <c r="G93" s="1"/>
  <c r="D91"/>
  <c r="C91" s="1"/>
  <c r="G91" s="1"/>
  <c r="D120"/>
  <c r="C120" s="1"/>
  <c r="G120" s="1"/>
  <c r="D126"/>
  <c r="C126" s="1"/>
  <c r="G126" s="1"/>
  <c r="D54"/>
  <c r="C54" s="1"/>
  <c r="G54" s="1"/>
  <c r="D72"/>
  <c r="C72" s="1"/>
  <c r="G72" s="1"/>
  <c r="D59"/>
  <c r="C59" s="1"/>
  <c r="G59" s="1"/>
  <c r="D58"/>
  <c r="C58" s="1"/>
  <c r="G58" s="1"/>
  <c r="D137"/>
  <c r="C137" s="1"/>
  <c r="G137" s="1"/>
  <c r="D131"/>
  <c r="C131" s="1"/>
  <c r="G131" s="1"/>
  <c r="D121"/>
  <c r="C121" s="1"/>
  <c r="G121" s="1"/>
  <c r="D142"/>
  <c r="C142" s="1"/>
  <c r="G142" s="1"/>
  <c r="D154"/>
  <c r="C154" s="1"/>
  <c r="G154" s="1"/>
  <c r="D117"/>
  <c r="C117" s="1"/>
  <c r="G117" s="1"/>
  <c r="D12"/>
  <c r="C12" s="1"/>
  <c r="G12" s="1"/>
  <c r="D138"/>
  <c r="G138"/>
  <c r="D128"/>
  <c r="C128" s="1"/>
  <c r="G128" s="1"/>
  <c r="D80"/>
  <c r="C80" s="1"/>
  <c r="G80" s="1"/>
  <c r="D79"/>
  <c r="C79" s="1"/>
  <c r="G79" s="1"/>
  <c r="D114"/>
  <c r="C114" s="1"/>
  <c r="G114" s="1"/>
  <c r="D39"/>
  <c r="C39" s="1"/>
  <c r="D113"/>
  <c r="C113" s="1"/>
  <c r="G113" s="1"/>
  <c r="D50"/>
  <c r="C50" s="1"/>
  <c r="G50" s="1"/>
  <c r="G75"/>
  <c r="D34"/>
  <c r="C34" s="1"/>
  <c r="G34" s="1"/>
  <c r="D146"/>
  <c r="C146" s="1"/>
  <c r="G146" s="1"/>
  <c r="D150"/>
  <c r="C150" s="1"/>
  <c r="G150" s="1"/>
  <c r="D130"/>
  <c r="C130" s="1"/>
  <c r="G130" s="1"/>
  <c r="D62"/>
  <c r="C62" s="1"/>
  <c r="D49"/>
  <c r="C49" s="1"/>
  <c r="G49" s="1"/>
  <c r="D99"/>
  <c r="C99" s="1"/>
  <c r="G99" s="1"/>
  <c r="D43"/>
  <c r="C43" s="1"/>
  <c r="G43" s="1"/>
  <c r="D135"/>
  <c r="C135" s="1"/>
  <c r="G135" s="1"/>
  <c r="D134"/>
  <c r="C134" s="1"/>
  <c r="G134" s="1"/>
  <c r="D132"/>
  <c r="C132" s="1"/>
  <c r="G132" s="1"/>
  <c r="D112"/>
  <c r="C112" s="1"/>
  <c r="G112" s="1"/>
  <c r="D111"/>
  <c r="C111" s="1"/>
  <c r="G111" s="1"/>
  <c r="D109"/>
  <c r="C109" s="1"/>
  <c r="G109" s="1"/>
  <c r="D107"/>
  <c r="C107" s="1"/>
  <c r="G107" s="1"/>
  <c r="D105"/>
  <c r="C105" s="1"/>
  <c r="G105" s="1"/>
  <c r="D103"/>
  <c r="C103" s="1"/>
  <c r="G103" s="1"/>
  <c r="D101"/>
  <c r="C101" s="1"/>
  <c r="G101" s="1"/>
  <c r="D16"/>
  <c r="C16" s="1"/>
  <c r="G16" s="1"/>
  <c r="D74"/>
  <c r="C74" s="1"/>
  <c r="G74" s="1"/>
  <c r="D61"/>
  <c r="C61" s="1"/>
  <c r="G61" s="1"/>
  <c r="D77"/>
  <c r="C77" s="1"/>
  <c r="G77" s="1"/>
  <c r="D30"/>
  <c r="C30" s="1"/>
  <c r="G30" s="1"/>
  <c r="D66"/>
  <c r="C66" s="1"/>
  <c r="G66" s="1"/>
  <c r="D60"/>
  <c r="C60" s="1"/>
  <c r="G60" s="1"/>
  <c r="D153"/>
  <c r="C153" s="1"/>
  <c r="G153" s="1"/>
  <c r="D152"/>
  <c r="C152" s="1"/>
  <c r="G152" s="1"/>
  <c r="D151"/>
  <c r="C151" s="1"/>
  <c r="G151" s="1"/>
  <c r="D148"/>
  <c r="C148" s="1"/>
  <c r="G148" s="1"/>
  <c r="D147"/>
  <c r="C147" s="1"/>
  <c r="G147" s="1"/>
  <c r="D144"/>
  <c r="C144" s="1"/>
  <c r="G144" s="1"/>
  <c r="D141"/>
  <c r="C141" s="1"/>
  <c r="G141" s="1"/>
  <c r="D92"/>
  <c r="C92" s="1"/>
  <c r="G92" s="1"/>
  <c r="D90"/>
  <c r="C90" s="1"/>
  <c r="G90" s="1"/>
  <c r="D64"/>
  <c r="C64" s="1"/>
  <c r="G64" s="1"/>
  <c r="D57"/>
  <c r="C57" s="1"/>
  <c r="G57" s="1"/>
  <c r="D56"/>
  <c r="C56" s="1"/>
  <c r="G56" s="1"/>
  <c r="D55"/>
  <c r="C55" s="1"/>
  <c r="G55" s="1"/>
  <c r="D53"/>
  <c r="C53" s="1"/>
  <c r="G53" s="1"/>
  <c r="D48"/>
  <c r="C48" s="1"/>
  <c r="G48" s="1"/>
  <c r="D47"/>
  <c r="C47" s="1"/>
  <c r="G47" s="1"/>
  <c r="D46"/>
  <c r="C46" s="1"/>
  <c r="G46" s="1"/>
  <c r="D29"/>
  <c r="C29" s="1"/>
  <c r="G29" s="1"/>
  <c r="D28"/>
  <c r="C28" s="1"/>
  <c r="G28" s="1"/>
  <c r="D27"/>
  <c r="C27" s="1"/>
  <c r="G27" s="1"/>
  <c r="D26"/>
  <c r="C26" s="1"/>
  <c r="G26" s="1"/>
  <c r="D25"/>
  <c r="C25" s="1"/>
  <c r="G25" s="1"/>
  <c r="D23"/>
  <c r="C23" s="1"/>
  <c r="G23" s="1"/>
  <c r="D22"/>
  <c r="C22" s="1"/>
  <c r="G22" s="1"/>
  <c r="D20"/>
  <c r="C20" s="1"/>
  <c r="G20" s="1"/>
  <c r="D19"/>
  <c r="C19" s="1"/>
  <c r="G19" s="1"/>
  <c r="D18"/>
  <c r="C18" s="1"/>
  <c r="G18" s="1"/>
  <c r="D17"/>
  <c r="C17" s="1"/>
  <c r="G17" s="1"/>
  <c r="D11"/>
  <c r="C11" s="1"/>
  <c r="G11" s="1"/>
  <c r="D9"/>
  <c r="C9" s="1"/>
  <c r="G9" s="1"/>
  <c r="D44"/>
  <c r="C44" s="1"/>
  <c r="G44" s="1"/>
  <c r="D42"/>
  <c r="C42" s="1"/>
  <c r="G42" s="1"/>
  <c r="D40"/>
  <c r="C40" s="1"/>
  <c r="D38"/>
  <c r="C38" s="1"/>
  <c r="D37"/>
  <c r="C37" s="1"/>
  <c r="D36"/>
  <c r="C36" s="1"/>
</calcChain>
</file>

<file path=xl/sharedStrings.xml><?xml version="1.0" encoding="utf-8"?>
<sst xmlns="http://schemas.openxmlformats.org/spreadsheetml/2006/main" count="163" uniqueCount="161">
  <si>
    <t>Найменування</t>
  </si>
  <si>
    <t>від 5 тн.</t>
  </si>
  <si>
    <t xml:space="preserve">Дріт </t>
  </si>
  <si>
    <t>Катанка</t>
  </si>
  <si>
    <t xml:space="preserve"> Квадрат </t>
  </si>
  <si>
    <t xml:space="preserve">Круг </t>
  </si>
  <si>
    <t>Кутник</t>
  </si>
  <si>
    <t>Смуга</t>
  </si>
  <si>
    <t xml:space="preserve">Труба </t>
  </si>
  <si>
    <t>Труба профільна 60х60х2</t>
  </si>
  <si>
    <t xml:space="preserve"> </t>
  </si>
  <si>
    <t>Швелер</t>
  </si>
  <si>
    <r>
      <t xml:space="preserve">Катанка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8,0 мм</t>
    </r>
  </si>
  <si>
    <r>
      <t xml:space="preserve">Труба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57х3,0 (ГОСТ 10705-80)</t>
    </r>
  </si>
  <si>
    <r>
      <t xml:space="preserve">Труба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76х3,0 (ГОСТ 10705-80)</t>
    </r>
  </si>
  <si>
    <t xml:space="preserve">Металопрокат зі складу м. Львів, вул Півколо, 14 </t>
  </si>
  <si>
    <t>до 1 тн.</t>
  </si>
  <si>
    <t>1-5 тн.</t>
  </si>
  <si>
    <r>
      <t xml:space="preserve">Дріт в'язальний т/о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1,2 мм</t>
    </r>
  </si>
  <si>
    <t>Балка</t>
  </si>
  <si>
    <t>т/ф. (032) 240-42-16, 240-48-04, 067-539-21-45</t>
  </si>
  <si>
    <t>цена м/п</t>
  </si>
  <si>
    <t>Труба профільна 100х100х3</t>
  </si>
  <si>
    <t>Труба профільна 60х40х2</t>
  </si>
  <si>
    <t>Труба профільна 20х20х2</t>
  </si>
  <si>
    <t>вага м/п</t>
  </si>
  <si>
    <t xml:space="preserve">       ТЕХМЕТАЛ</t>
  </si>
  <si>
    <r>
      <t xml:space="preserve">Дріт ВР-1 </t>
    </r>
    <r>
      <rPr>
        <sz val="9"/>
        <rFont val="Arial Cyr"/>
        <charset val="204"/>
      </rPr>
      <t>Ø3,0 мм</t>
    </r>
  </si>
  <si>
    <r>
      <t xml:space="preserve">Катанка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5,5 мм</t>
    </r>
  </si>
  <si>
    <t>Катанка Ø6,5 мм</t>
  </si>
  <si>
    <t>Круг 22/24/28/30 мм міра</t>
  </si>
  <si>
    <t>Круг 16/18/20 мм міра</t>
  </si>
  <si>
    <t>Труба профільна 80х40х2</t>
  </si>
  <si>
    <t xml:space="preserve">Круг 10/12/14/16/18/20/22/30 мм ндл </t>
  </si>
  <si>
    <r>
      <t xml:space="preserve">Дріт ОК </t>
    </r>
    <r>
      <rPr>
        <sz val="9"/>
        <rFont val="Arial Cyr"/>
        <charset val="204"/>
      </rPr>
      <t>Ø3,0 мм</t>
    </r>
  </si>
  <si>
    <t>Лист</t>
  </si>
  <si>
    <t>Арматура</t>
  </si>
  <si>
    <t>Труба профільна 80х40х3</t>
  </si>
  <si>
    <t>Труба профільна 80х80х3</t>
  </si>
  <si>
    <r>
      <t xml:space="preserve">Труба ду </t>
    </r>
    <r>
      <rPr>
        <sz val="9"/>
        <rFont val="Arial"/>
        <family val="2"/>
        <charset val="204"/>
      </rPr>
      <t>25х2,8 (ГОСТ 3262-75)</t>
    </r>
  </si>
  <si>
    <t>Труба ду 32х2,8 (ГОСТ 3262-75)</t>
  </si>
  <si>
    <t xml:space="preserve">Труба ду 40х3,0 (ГОСТ 3262-75) </t>
  </si>
  <si>
    <t>Труба ду 50х3,0 (ГОСТ 3262-75)</t>
  </si>
  <si>
    <t>Труба профільна 50х25х2</t>
  </si>
  <si>
    <t>Труба профільна 50х50х2</t>
  </si>
  <si>
    <t>Труба профільна 25х25х2</t>
  </si>
  <si>
    <t>Труба профільна 30х20х2</t>
  </si>
  <si>
    <t>Труба профільна 30х30х2</t>
  </si>
  <si>
    <t>Труба профільна 40х20х2</t>
  </si>
  <si>
    <t>Труба профільна 40х25х2</t>
  </si>
  <si>
    <t>Труба профільна 40х40х2</t>
  </si>
  <si>
    <r>
      <t xml:space="preserve">Труба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89х3,0</t>
    </r>
  </si>
  <si>
    <t>0,1/0,16</t>
  </si>
  <si>
    <r>
      <t xml:space="preserve">Дріт ВР-1 </t>
    </r>
    <r>
      <rPr>
        <sz val="9"/>
        <rFont val="Arial Cyr"/>
        <charset val="204"/>
      </rPr>
      <t>Ø4,0/5,0</t>
    </r>
  </si>
  <si>
    <r>
      <t xml:space="preserve">Дріт ОК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4,0/5,0 мм</t>
    </r>
  </si>
  <si>
    <t>Балка №10   IPE100</t>
  </si>
  <si>
    <t>Балка №12   IPE120</t>
  </si>
  <si>
    <t>Балка №14   IPE140</t>
  </si>
  <si>
    <t>Балка №16   IPE160</t>
  </si>
  <si>
    <t>Балка №18   IPE180</t>
  </si>
  <si>
    <t>Балка №20   IPE200</t>
  </si>
  <si>
    <t>Балка №22   IPE220</t>
  </si>
  <si>
    <t>Балка №24   IPE240</t>
  </si>
  <si>
    <t>Балка №27   IPE270</t>
  </si>
  <si>
    <t>Балка №30   IPE300</t>
  </si>
  <si>
    <t>Арматура 8 мм</t>
  </si>
  <si>
    <t>Арматура 10 мм</t>
  </si>
  <si>
    <t>Арматура 12 мм А800 (L-6,7; L-7,6)</t>
  </si>
  <si>
    <t>Арматура 14 мм</t>
  </si>
  <si>
    <t>Арматура 16 мм</t>
  </si>
  <si>
    <t>Арматура 18 мм</t>
  </si>
  <si>
    <t>Арматура 20 мм</t>
  </si>
  <si>
    <t>Арматура 22 мм</t>
  </si>
  <si>
    <t>Арматура 25 мм</t>
  </si>
  <si>
    <t>Арматура 28 мм</t>
  </si>
  <si>
    <t>Арматура 32 мм</t>
  </si>
  <si>
    <t>Квадрат 10х10 мм</t>
  </si>
  <si>
    <t>Квадрат 12х12 мм</t>
  </si>
  <si>
    <t>Квадрат 14х14 мм</t>
  </si>
  <si>
    <t>Квадрат 16х16 мм</t>
  </si>
  <si>
    <t>Квадрат 20х20 мм</t>
  </si>
  <si>
    <t xml:space="preserve">Круг 5,5 мм  </t>
  </si>
  <si>
    <t xml:space="preserve">Круг 6,5 мм  </t>
  </si>
  <si>
    <t xml:space="preserve">Круг 8 мм  </t>
  </si>
  <si>
    <t xml:space="preserve">Круг 10 мм  </t>
  </si>
  <si>
    <t xml:space="preserve">Круг 12 мм </t>
  </si>
  <si>
    <t xml:space="preserve">Кутник 25х25х3  </t>
  </si>
  <si>
    <t xml:space="preserve">Кутник 32х32х3 </t>
  </si>
  <si>
    <t xml:space="preserve">Кутник 45х45х4  </t>
  </si>
  <si>
    <t xml:space="preserve">Смуга 20х4 </t>
  </si>
  <si>
    <t xml:space="preserve">Смуга 20х5  </t>
  </si>
  <si>
    <t xml:space="preserve">Смуга 25х4  </t>
  </si>
  <si>
    <t xml:space="preserve">Смуга 30х4  </t>
  </si>
  <si>
    <t xml:space="preserve">Смуга 40х4  </t>
  </si>
  <si>
    <t xml:space="preserve">Смуга 50х4  </t>
  </si>
  <si>
    <t xml:space="preserve">Смуга 50х5  </t>
  </si>
  <si>
    <t xml:space="preserve">Швелер 6,5  </t>
  </si>
  <si>
    <t xml:space="preserve">Швелер 8  </t>
  </si>
  <si>
    <t xml:space="preserve">Швелер 10  </t>
  </si>
  <si>
    <t xml:space="preserve">Швелер 14  </t>
  </si>
  <si>
    <t xml:space="preserve">Швелер 12  </t>
  </si>
  <si>
    <t xml:space="preserve">Швелер 18  </t>
  </si>
  <si>
    <t xml:space="preserve">Швелер 20  </t>
  </si>
  <si>
    <t xml:space="preserve">Швелер 22  </t>
  </si>
  <si>
    <t xml:space="preserve">Швелер 24  </t>
  </si>
  <si>
    <t xml:space="preserve">Швелер 27  </t>
  </si>
  <si>
    <t xml:space="preserve">Швелер 30 </t>
  </si>
  <si>
    <t>Труба профільна 17х17х2</t>
  </si>
  <si>
    <t>Труба профільна 60х60х3</t>
  </si>
  <si>
    <t>Труба профільна 15х15х2</t>
  </si>
  <si>
    <t>Труба профільна 60х30х2</t>
  </si>
  <si>
    <t>Труба профільна 50х30х2</t>
  </si>
  <si>
    <t>Кутник 40х40х3</t>
  </si>
  <si>
    <t>Кутник 40х40х4</t>
  </si>
  <si>
    <t>Арматура 12 мм</t>
  </si>
  <si>
    <t xml:space="preserve">              </t>
  </si>
  <si>
    <t>Кутник 125х125х8</t>
  </si>
  <si>
    <t>Кутник 75х75х5</t>
  </si>
  <si>
    <t>Кутник 90х90х6</t>
  </si>
  <si>
    <t>Кутник 100х100х6</t>
  </si>
  <si>
    <t>Швелер 8 НДЛ</t>
  </si>
  <si>
    <t>Швелер  10 НДЛ</t>
  </si>
  <si>
    <t>Швелер 14 НДЛ</t>
  </si>
  <si>
    <t>Швелер  16</t>
  </si>
  <si>
    <t>Труба ду 25х2,5 (ГОСТ 3262-75)</t>
  </si>
  <si>
    <t>Труба ду 32х2,5 (ГОСТ 3262-75)</t>
  </si>
  <si>
    <t>Труба ду 40х2,5 (ГОСТ 3262-75)</t>
  </si>
  <si>
    <t>Труба ду 50х2,5 (ГОСТ 3262-75)</t>
  </si>
  <si>
    <t>Труба ду 57х2,5 (ГОСТ 10705-80)</t>
  </si>
  <si>
    <t xml:space="preserve">Кутник 50х50х5  </t>
  </si>
  <si>
    <t xml:space="preserve">Кутник 60х60х5 </t>
  </si>
  <si>
    <t>Кутник 50х50х4</t>
  </si>
  <si>
    <t xml:space="preserve">Кутник 63х63х5 </t>
  </si>
  <si>
    <t>Арматура 10- 12 мм (1,5-3)</t>
  </si>
  <si>
    <t>Квадрат 10х10-20х20 мм(ндл)</t>
  </si>
  <si>
    <t>Труба профільна 100х100х5</t>
  </si>
  <si>
    <t>Труба профільна 80х60х2/3</t>
  </si>
  <si>
    <t>Труба ду 15х2,8 (ГОСТ 3262-75)</t>
  </si>
  <si>
    <r>
      <t xml:space="preserve">Труба ду </t>
    </r>
    <r>
      <rPr>
        <sz val="9"/>
        <rFont val="Arial Cyr"/>
        <charset val="204"/>
      </rPr>
      <t>20х2,8 (ГОСТ 3262-75)</t>
    </r>
  </si>
  <si>
    <t>Труба ду 20х2,5 (ГОСТ 3262-75)</t>
  </si>
  <si>
    <t>Арматура 10-12 мм (НДЛ)</t>
  </si>
  <si>
    <t>Лист рифлений</t>
  </si>
  <si>
    <r>
      <t xml:space="preserve">Лист </t>
    </r>
    <r>
      <rPr>
        <b/>
        <sz val="9"/>
        <rFont val="Arial"/>
        <family val="2"/>
        <charset val="204"/>
      </rPr>
      <t>1,2</t>
    </r>
    <r>
      <rPr>
        <sz val="9"/>
        <rFont val="Arial"/>
        <family val="2"/>
        <charset val="204"/>
      </rPr>
      <t>х1250х2500 мм</t>
    </r>
  </si>
  <si>
    <r>
      <t xml:space="preserve">Лист </t>
    </r>
    <r>
      <rPr>
        <b/>
        <sz val="9"/>
        <rFont val="Arial"/>
        <family val="2"/>
        <charset val="204"/>
      </rPr>
      <t>1,5</t>
    </r>
    <r>
      <rPr>
        <sz val="9"/>
        <rFont val="Arial"/>
        <family val="2"/>
        <charset val="204"/>
      </rPr>
      <t>х1250х2500 мм</t>
    </r>
  </si>
  <si>
    <r>
      <t xml:space="preserve">Лист </t>
    </r>
    <r>
      <rPr>
        <b/>
        <sz val="9"/>
        <rFont val="Arial"/>
        <family val="2"/>
        <charset val="204"/>
      </rPr>
      <t>2,0</t>
    </r>
    <r>
      <rPr>
        <sz val="9"/>
        <rFont val="Arial"/>
        <family val="2"/>
        <charset val="204"/>
      </rPr>
      <t>х1250х2500 мм</t>
    </r>
  </si>
  <si>
    <r>
      <t xml:space="preserve">Лист </t>
    </r>
    <r>
      <rPr>
        <b/>
        <sz val="9"/>
        <rFont val="Arial"/>
        <family val="2"/>
        <charset val="204"/>
      </rPr>
      <t>3,0</t>
    </r>
    <r>
      <rPr>
        <sz val="9"/>
        <rFont val="Arial"/>
        <family val="2"/>
        <charset val="204"/>
      </rPr>
      <t>х1250х2500 мм</t>
    </r>
  </si>
  <si>
    <r>
      <t xml:space="preserve">Лист </t>
    </r>
    <r>
      <rPr>
        <b/>
        <sz val="9"/>
        <rFont val="Arial"/>
        <family val="2"/>
        <charset val="204"/>
      </rPr>
      <t>4,0</t>
    </r>
    <r>
      <rPr>
        <sz val="9"/>
        <rFont val="Arial"/>
        <family val="2"/>
        <charset val="204"/>
      </rPr>
      <t>х1500х3000 мм</t>
    </r>
  </si>
  <si>
    <r>
      <t xml:space="preserve">Лист </t>
    </r>
    <r>
      <rPr>
        <b/>
        <sz val="9"/>
        <rFont val="Arial"/>
        <family val="2"/>
        <charset val="204"/>
      </rPr>
      <t>5,0</t>
    </r>
    <r>
      <rPr>
        <sz val="9"/>
        <rFont val="Arial"/>
        <family val="2"/>
        <charset val="204"/>
      </rPr>
      <t>х1500х6000 мм</t>
    </r>
  </si>
  <si>
    <r>
      <t xml:space="preserve">Лист </t>
    </r>
    <r>
      <rPr>
        <b/>
        <sz val="9"/>
        <rFont val="Arial"/>
        <family val="2"/>
        <charset val="204"/>
      </rPr>
      <t>6,0</t>
    </r>
    <r>
      <rPr>
        <sz val="9"/>
        <rFont val="Arial"/>
        <family val="2"/>
        <charset val="204"/>
      </rPr>
      <t>х1500х6000 мм</t>
    </r>
  </si>
  <si>
    <r>
      <t xml:space="preserve">Лист </t>
    </r>
    <r>
      <rPr>
        <b/>
        <sz val="9"/>
        <rFont val="Arial"/>
        <family val="2"/>
        <charset val="204"/>
      </rPr>
      <t>8,0</t>
    </r>
    <r>
      <rPr>
        <sz val="9"/>
        <rFont val="Arial"/>
        <family val="2"/>
        <charset val="204"/>
      </rPr>
      <t>х1500х6000 мм</t>
    </r>
  </si>
  <si>
    <r>
      <t xml:space="preserve">Лист </t>
    </r>
    <r>
      <rPr>
        <b/>
        <sz val="9"/>
        <rFont val="Arial"/>
        <family val="2"/>
        <charset val="204"/>
      </rPr>
      <t>10,0</t>
    </r>
    <r>
      <rPr>
        <sz val="9"/>
        <rFont val="Arial"/>
        <family val="2"/>
        <charset val="204"/>
      </rPr>
      <t>х1500х6000 мм</t>
    </r>
  </si>
  <si>
    <t>Арматура 6 мм</t>
  </si>
  <si>
    <t xml:space="preserve">Кутник 25х25х4  </t>
  </si>
  <si>
    <t>Смуга 60х6</t>
  </si>
  <si>
    <r>
      <t xml:space="preserve">Труба </t>
    </r>
    <r>
      <rPr>
        <sz val="9"/>
        <rFont val="Arial Cyr"/>
        <charset val="204"/>
      </rPr>
      <t>Ø</t>
    </r>
    <r>
      <rPr>
        <sz val="9"/>
        <rFont val="Arial"/>
        <family val="2"/>
        <charset val="204"/>
      </rPr>
      <t>102х3</t>
    </r>
  </si>
  <si>
    <t xml:space="preserve">Круг 14 - 16 мм  </t>
  </si>
  <si>
    <t xml:space="preserve">Круг 20,22,24,25,28,30 мм  </t>
  </si>
  <si>
    <t>прайс лист дійсний з 01.03.2018 р.</t>
  </si>
  <si>
    <t>Труба профільна 25х25х1,8-60х40х1,8</t>
  </si>
  <si>
    <t>Труба профільна 20х20х1,8</t>
  </si>
  <si>
    <t>Труба профільна 60х40х3-40x20x3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</si>
</sst>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u/>
      <sz val="48"/>
      <name val="Wide Latin"/>
      <family val="1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1" xfId="0" applyFont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1" xfId="0" applyFont="1" applyFill="1" applyBorder="1"/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2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 applyBorder="1"/>
    <xf numFmtId="0" fontId="9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2" fillId="0" borderId="2" xfId="0" applyFont="1" applyBorder="1"/>
    <xf numFmtId="0" fontId="5" fillId="0" borderId="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A1:C65536"/>
    </sheetView>
  </sheetViews>
  <sheetFormatPr defaultRowHeight="12.75"/>
  <cols>
    <col min="1" max="1" width="9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tabSelected="1" showWhiteSpace="0" zoomScaleNormal="100" workbookViewId="0">
      <selection activeCell="E13" sqref="E13"/>
    </sheetView>
  </sheetViews>
  <sheetFormatPr defaultRowHeight="12.75"/>
  <cols>
    <col min="1" max="1" width="41" customWidth="1"/>
    <col min="2" max="2" width="9" hidden="1" customWidth="1"/>
    <col min="3" max="4" width="12.140625" style="2" customWidth="1"/>
    <col min="5" max="5" width="14.140625" style="2" customWidth="1"/>
    <col min="6" max="6" width="0.140625" customWidth="1"/>
    <col min="7" max="7" width="11.7109375" style="2" hidden="1" customWidth="1"/>
  </cols>
  <sheetData>
    <row r="1" spans="1:7" ht="51.75" customHeight="1">
      <c r="A1" s="14" t="s">
        <v>26</v>
      </c>
      <c r="C1" s="13"/>
    </row>
    <row r="2" spans="1:7" ht="9" hidden="1" customHeight="1">
      <c r="A2" s="14"/>
      <c r="C2" s="13"/>
    </row>
    <row r="3" spans="1:7" ht="14.1" customHeight="1">
      <c r="A3" s="10" t="s">
        <v>15</v>
      </c>
      <c r="B3" s="5"/>
      <c r="C3" s="22"/>
      <c r="D3" s="17"/>
    </row>
    <row r="4" spans="1:7" ht="14.1" customHeight="1">
      <c r="A4" s="10" t="s">
        <v>20</v>
      </c>
      <c r="B4" s="5"/>
      <c r="C4" s="22"/>
      <c r="D4" s="17"/>
    </row>
    <row r="5" spans="1:7">
      <c r="A5" s="4" t="s">
        <v>157</v>
      </c>
    </row>
    <row r="6" spans="1:7" ht="4.5" customHeight="1">
      <c r="A6" s="4"/>
    </row>
    <row r="7" spans="1:7" s="5" customFormat="1" ht="13.5" customHeight="1">
      <c r="A7" s="11" t="s">
        <v>0</v>
      </c>
      <c r="B7" s="28" t="s">
        <v>25</v>
      </c>
      <c r="C7" s="11" t="s">
        <v>16</v>
      </c>
      <c r="D7" s="11" t="s">
        <v>17</v>
      </c>
      <c r="E7" s="11" t="s">
        <v>1</v>
      </c>
      <c r="G7" s="11" t="s">
        <v>21</v>
      </c>
    </row>
    <row r="8" spans="1:7" s="18" customFormat="1" ht="12">
      <c r="A8" s="7" t="s">
        <v>36</v>
      </c>
      <c r="B8" s="8"/>
      <c r="C8" s="9" t="s">
        <v>10</v>
      </c>
      <c r="D8" s="9" t="s">
        <v>10</v>
      </c>
      <c r="E8" s="9"/>
      <c r="G8" s="9"/>
    </row>
    <row r="9" spans="1:7" s="18" customFormat="1" ht="12">
      <c r="A9" s="6" t="s">
        <v>151</v>
      </c>
      <c r="B9" s="29">
        <v>0.42</v>
      </c>
      <c r="C9" s="12">
        <f>D9+200</f>
        <v>20490</v>
      </c>
      <c r="D9" s="12">
        <f t="shared" ref="D9:D16" si="0">SUM(E9,90)</f>
        <v>20290</v>
      </c>
      <c r="E9" s="12">
        <v>20200</v>
      </c>
      <c r="G9" s="23">
        <f>MMULT(C9,B9/1000)</f>
        <v>8.6057999999999986</v>
      </c>
    </row>
    <row r="10" spans="1:7" s="18" customFormat="1" ht="12">
      <c r="A10" s="6" t="s">
        <v>65</v>
      </c>
      <c r="B10" s="29">
        <v>0.42</v>
      </c>
      <c r="C10" s="12">
        <f>D10+200</f>
        <v>20690</v>
      </c>
      <c r="D10" s="12">
        <f t="shared" ref="D10" si="1">SUM(E10,90)</f>
        <v>20490</v>
      </c>
      <c r="E10" s="12">
        <v>20400</v>
      </c>
      <c r="G10" s="23">
        <f>MMULT(C10,B10/1000)</f>
        <v>8.6898</v>
      </c>
    </row>
    <row r="11" spans="1:7" s="18" customFormat="1" ht="12">
      <c r="A11" s="6" t="s">
        <v>66</v>
      </c>
      <c r="B11" s="29">
        <v>0.63</v>
      </c>
      <c r="C11" s="12">
        <f t="shared" ref="C11:C74" si="2">D11+200</f>
        <v>20340</v>
      </c>
      <c r="D11" s="12">
        <f t="shared" si="0"/>
        <v>20140</v>
      </c>
      <c r="E11" s="12">
        <v>20050</v>
      </c>
      <c r="G11" s="24">
        <f t="shared" ref="G11:G23" si="3">MMULT(C11,B11/1000)</f>
        <v>12.814200000000001</v>
      </c>
    </row>
    <row r="12" spans="1:7" s="18" customFormat="1" ht="12">
      <c r="A12" s="6" t="s">
        <v>114</v>
      </c>
      <c r="B12" s="29">
        <v>0.91</v>
      </c>
      <c r="C12" s="12">
        <f t="shared" si="2"/>
        <v>20190</v>
      </c>
      <c r="D12" s="12">
        <f>SUM(E12,90)</f>
        <v>19990</v>
      </c>
      <c r="E12" s="12">
        <v>19900</v>
      </c>
      <c r="G12" s="23">
        <f t="shared" si="3"/>
        <v>18.372900000000001</v>
      </c>
    </row>
    <row r="13" spans="1:7" s="18" customFormat="1" ht="12">
      <c r="A13" s="6" t="s">
        <v>133</v>
      </c>
      <c r="B13" s="29"/>
      <c r="C13" s="12">
        <f t="shared" si="2"/>
        <v>15190</v>
      </c>
      <c r="D13" s="12">
        <f>SUM(E13,90)</f>
        <v>14990</v>
      </c>
      <c r="E13" s="12">
        <v>14900</v>
      </c>
      <c r="G13" s="23"/>
    </row>
    <row r="14" spans="1:7" s="18" customFormat="1" ht="12">
      <c r="A14" s="6" t="s">
        <v>140</v>
      </c>
      <c r="B14" s="29"/>
      <c r="C14" s="12">
        <f>D14+200</f>
        <v>19290</v>
      </c>
      <c r="D14" s="12">
        <f>SUM(E14,90)</f>
        <v>19090</v>
      </c>
      <c r="E14" s="12">
        <v>19000</v>
      </c>
      <c r="G14" s="23"/>
    </row>
    <row r="15" spans="1:7" s="18" customFormat="1" ht="12">
      <c r="A15" s="6" t="s">
        <v>67</v>
      </c>
      <c r="B15" s="29">
        <v>0.91</v>
      </c>
      <c r="C15" s="12">
        <f t="shared" si="2"/>
        <v>23090</v>
      </c>
      <c r="D15" s="12">
        <f t="shared" si="0"/>
        <v>22890</v>
      </c>
      <c r="E15" s="12">
        <v>22800</v>
      </c>
      <c r="G15" s="23"/>
    </row>
    <row r="16" spans="1:7" s="18" customFormat="1" ht="12">
      <c r="A16" s="6" t="s">
        <v>68</v>
      </c>
      <c r="B16" s="29">
        <v>1.25</v>
      </c>
      <c r="C16" s="12">
        <f t="shared" si="2"/>
        <v>20190</v>
      </c>
      <c r="D16" s="12">
        <f t="shared" si="0"/>
        <v>19990</v>
      </c>
      <c r="E16" s="12">
        <v>19900</v>
      </c>
      <c r="F16" s="18">
        <v>3</v>
      </c>
      <c r="G16" s="23">
        <f>MMULT(C16,B16/1000)</f>
        <v>25.237500000000001</v>
      </c>
    </row>
    <row r="17" spans="1:7" s="18" customFormat="1" ht="12">
      <c r="A17" s="6" t="s">
        <v>69</v>
      </c>
      <c r="B17" s="29">
        <v>1.61</v>
      </c>
      <c r="C17" s="12">
        <f t="shared" si="2"/>
        <v>20190</v>
      </c>
      <c r="D17" s="12">
        <f t="shared" ref="D17:D23" si="4">SUM(E17,90)</f>
        <v>19990</v>
      </c>
      <c r="E17" s="12">
        <v>19900</v>
      </c>
      <c r="G17" s="23">
        <f t="shared" si="3"/>
        <v>32.505900000000004</v>
      </c>
    </row>
    <row r="18" spans="1:7" s="18" customFormat="1" ht="12">
      <c r="A18" s="6" t="s">
        <v>70</v>
      </c>
      <c r="B18" s="29">
        <v>2</v>
      </c>
      <c r="C18" s="12">
        <f t="shared" si="2"/>
        <v>20190</v>
      </c>
      <c r="D18" s="12">
        <f t="shared" si="4"/>
        <v>19990</v>
      </c>
      <c r="E18" s="12">
        <v>19900</v>
      </c>
      <c r="G18" s="23">
        <f>MMULT(C18,B18/1000)</f>
        <v>40.380000000000003</v>
      </c>
    </row>
    <row r="19" spans="1:7" s="18" customFormat="1" ht="12">
      <c r="A19" s="6" t="s">
        <v>71</v>
      </c>
      <c r="B19" s="29">
        <v>2.4700000000000002</v>
      </c>
      <c r="C19" s="12">
        <f t="shared" si="2"/>
        <v>20190</v>
      </c>
      <c r="D19" s="12">
        <f>SUM(E19,90)</f>
        <v>19990</v>
      </c>
      <c r="E19" s="12">
        <v>19900</v>
      </c>
      <c r="G19" s="23">
        <f t="shared" si="3"/>
        <v>49.86930000000001</v>
      </c>
    </row>
    <row r="20" spans="1:7" s="18" customFormat="1" ht="12">
      <c r="A20" s="6" t="s">
        <v>72</v>
      </c>
      <c r="B20" s="29">
        <v>3.1</v>
      </c>
      <c r="C20" s="12">
        <f t="shared" si="2"/>
        <v>20190</v>
      </c>
      <c r="D20" s="12">
        <f t="shared" si="4"/>
        <v>19990</v>
      </c>
      <c r="E20" s="12">
        <v>19900</v>
      </c>
      <c r="G20" s="23">
        <f t="shared" si="3"/>
        <v>62.588999999999999</v>
      </c>
    </row>
    <row r="21" spans="1:7" s="18" customFormat="1" ht="12">
      <c r="A21" s="6" t="s">
        <v>73</v>
      </c>
      <c r="B21" s="29">
        <v>3.97</v>
      </c>
      <c r="C21" s="12">
        <f t="shared" si="2"/>
        <v>20190</v>
      </c>
      <c r="D21" s="12">
        <f>SUM(E21,90)</f>
        <v>19990</v>
      </c>
      <c r="E21" s="12">
        <v>19900</v>
      </c>
      <c r="G21" s="23">
        <f t="shared" si="3"/>
        <v>80.154300000000006</v>
      </c>
    </row>
    <row r="22" spans="1:7" s="18" customFormat="1" ht="12">
      <c r="A22" s="6" t="s">
        <v>74</v>
      </c>
      <c r="B22" s="29">
        <v>4.9000000000000004</v>
      </c>
      <c r="C22" s="12">
        <f t="shared" si="2"/>
        <v>20190</v>
      </c>
      <c r="D22" s="12">
        <f t="shared" si="4"/>
        <v>19990</v>
      </c>
      <c r="E22" s="12">
        <v>19900</v>
      </c>
      <c r="G22" s="23">
        <f t="shared" si="3"/>
        <v>98.931000000000012</v>
      </c>
    </row>
    <row r="23" spans="1:7" s="18" customFormat="1" ht="12">
      <c r="A23" s="6" t="s">
        <v>75</v>
      </c>
      <c r="B23" s="29">
        <v>6.5</v>
      </c>
      <c r="C23" s="12">
        <f t="shared" si="2"/>
        <v>20190</v>
      </c>
      <c r="D23" s="12">
        <f t="shared" si="4"/>
        <v>19990</v>
      </c>
      <c r="E23" s="12">
        <v>19900</v>
      </c>
      <c r="G23" s="23">
        <f t="shared" si="3"/>
        <v>131.23499999999999</v>
      </c>
    </row>
    <row r="24" spans="1:7" s="18" customFormat="1" ht="12">
      <c r="A24" s="7" t="s">
        <v>19</v>
      </c>
      <c r="B24" s="8"/>
      <c r="C24" s="7"/>
      <c r="D24" s="7"/>
      <c r="E24" s="7"/>
      <c r="G24" s="25"/>
    </row>
    <row r="25" spans="1:7" s="18" customFormat="1" ht="12">
      <c r="A25" s="15" t="s">
        <v>55</v>
      </c>
      <c r="B25" s="29">
        <v>9.17</v>
      </c>
      <c r="C25" s="12">
        <f t="shared" si="2"/>
        <v>24850</v>
      </c>
      <c r="D25" s="16">
        <f t="shared" ref="D25:D34" si="5">SUM(E25,90)</f>
        <v>24650</v>
      </c>
      <c r="E25" s="16">
        <v>24560</v>
      </c>
      <c r="G25" s="26">
        <f t="shared" ref="G25:G34" si="6">MMULT(C25,B25/1000)</f>
        <v>227.87449999999998</v>
      </c>
    </row>
    <row r="26" spans="1:7" s="18" customFormat="1" ht="12">
      <c r="A26" s="15" t="s">
        <v>56</v>
      </c>
      <c r="B26" s="29">
        <v>11.58</v>
      </c>
      <c r="C26" s="12">
        <f t="shared" si="2"/>
        <v>24850</v>
      </c>
      <c r="D26" s="16">
        <f t="shared" si="5"/>
        <v>24650</v>
      </c>
      <c r="E26" s="16">
        <v>24560</v>
      </c>
      <c r="G26" s="26">
        <f t="shared" si="6"/>
        <v>287.76299999999998</v>
      </c>
    </row>
    <row r="27" spans="1:7" s="18" customFormat="1" ht="12">
      <c r="A27" s="15" t="s">
        <v>57</v>
      </c>
      <c r="B27" s="29">
        <v>13.58</v>
      </c>
      <c r="C27" s="12">
        <f t="shared" si="2"/>
        <v>24850</v>
      </c>
      <c r="D27" s="16">
        <f t="shared" si="5"/>
        <v>24650</v>
      </c>
      <c r="E27" s="16">
        <v>24560</v>
      </c>
      <c r="G27" s="26">
        <f t="shared" si="6"/>
        <v>337.46300000000002</v>
      </c>
    </row>
    <row r="28" spans="1:7" s="18" customFormat="1" ht="12">
      <c r="A28" s="6" t="s">
        <v>58</v>
      </c>
      <c r="B28" s="29">
        <v>16</v>
      </c>
      <c r="C28" s="12">
        <f t="shared" si="2"/>
        <v>24850</v>
      </c>
      <c r="D28" s="12">
        <f t="shared" si="5"/>
        <v>24650</v>
      </c>
      <c r="E28" s="12">
        <v>24560</v>
      </c>
      <c r="G28" s="23">
        <f t="shared" si="6"/>
        <v>397.6</v>
      </c>
    </row>
    <row r="29" spans="1:7" s="18" customFormat="1" ht="12">
      <c r="A29" s="6" t="s">
        <v>59</v>
      </c>
      <c r="B29" s="29">
        <v>19.3</v>
      </c>
      <c r="C29" s="12">
        <f t="shared" si="2"/>
        <v>24990</v>
      </c>
      <c r="D29" s="12">
        <f t="shared" si="5"/>
        <v>24790</v>
      </c>
      <c r="E29" s="12">
        <v>24700</v>
      </c>
      <c r="G29" s="23">
        <f t="shared" si="6"/>
        <v>482.30700000000002</v>
      </c>
    </row>
    <row r="30" spans="1:7" s="18" customFormat="1" ht="12">
      <c r="A30" s="6" t="s">
        <v>60</v>
      </c>
      <c r="B30" s="29">
        <v>22.75</v>
      </c>
      <c r="C30" s="12">
        <f t="shared" si="2"/>
        <v>24990</v>
      </c>
      <c r="D30" s="12">
        <f>SUM(E30,90)</f>
        <v>24790</v>
      </c>
      <c r="E30" s="12">
        <v>24700</v>
      </c>
      <c r="G30" s="23">
        <f t="shared" si="6"/>
        <v>568.52250000000004</v>
      </c>
    </row>
    <row r="31" spans="1:7" s="18" customFormat="1" ht="12">
      <c r="A31" s="6" t="s">
        <v>61</v>
      </c>
      <c r="B31" s="29">
        <v>27.67</v>
      </c>
      <c r="C31" s="12">
        <f>D31+200</f>
        <v>24990</v>
      </c>
      <c r="D31" s="12">
        <f>SUM(E31,90)</f>
        <v>24790</v>
      </c>
      <c r="E31" s="12">
        <v>24700</v>
      </c>
      <c r="G31" s="23">
        <f>MMULT(C31,B31/1000)</f>
        <v>691.47329999999999</v>
      </c>
    </row>
    <row r="32" spans="1:7" s="18" customFormat="1" ht="12">
      <c r="A32" s="6" t="s">
        <v>62</v>
      </c>
      <c r="B32" s="29">
        <v>32.17</v>
      </c>
      <c r="C32" s="12">
        <f t="shared" si="2"/>
        <v>25490</v>
      </c>
      <c r="D32" s="12">
        <f>SUM(E32,90)</f>
        <v>25290</v>
      </c>
      <c r="E32" s="12">
        <v>25200</v>
      </c>
      <c r="G32" s="23">
        <f t="shared" si="6"/>
        <v>820.01330000000007</v>
      </c>
    </row>
    <row r="33" spans="1:7" s="18" customFormat="1" ht="12">
      <c r="A33" s="6" t="s">
        <v>63</v>
      </c>
      <c r="B33" s="29">
        <v>37.92</v>
      </c>
      <c r="C33" s="12">
        <f>D33+200</f>
        <v>25490</v>
      </c>
      <c r="D33" s="12">
        <f>SUM(E33,90)</f>
        <v>25290</v>
      </c>
      <c r="E33" s="12">
        <v>25200</v>
      </c>
      <c r="G33" s="23">
        <f>MMULT(C33,B33/1000)</f>
        <v>966.58080000000007</v>
      </c>
    </row>
    <row r="34" spans="1:7" s="18" customFormat="1" ht="12">
      <c r="A34" s="6" t="s">
        <v>64</v>
      </c>
      <c r="B34" s="29">
        <v>43.17</v>
      </c>
      <c r="C34" s="12">
        <f t="shared" si="2"/>
        <v>25490</v>
      </c>
      <c r="D34" s="12">
        <f t="shared" si="5"/>
        <v>25290</v>
      </c>
      <c r="E34" s="12">
        <v>25200</v>
      </c>
      <c r="G34" s="23">
        <f t="shared" si="6"/>
        <v>1100.4032999999999</v>
      </c>
    </row>
    <row r="35" spans="1:7" s="18" customFormat="1" ht="12">
      <c r="A35" s="7" t="s">
        <v>2</v>
      </c>
      <c r="B35" s="8"/>
      <c r="C35" s="7"/>
      <c r="D35" s="7"/>
      <c r="E35" s="7"/>
      <c r="G35" s="25"/>
    </row>
    <row r="36" spans="1:7" s="18" customFormat="1" ht="12">
      <c r="A36" s="6" t="s">
        <v>27</v>
      </c>
      <c r="B36" s="6">
        <v>0.06</v>
      </c>
      <c r="C36" s="12">
        <f t="shared" si="2"/>
        <v>22440</v>
      </c>
      <c r="D36" s="12">
        <f t="shared" ref="D36:D40" si="7">SUM(E36,90)</f>
        <v>22240</v>
      </c>
      <c r="E36" s="12">
        <v>22150</v>
      </c>
      <c r="G36" s="23"/>
    </row>
    <row r="37" spans="1:7" s="18" customFormat="1" ht="12">
      <c r="A37" s="6" t="s">
        <v>53</v>
      </c>
      <c r="B37" s="33" t="s">
        <v>52</v>
      </c>
      <c r="C37" s="12">
        <f t="shared" si="2"/>
        <v>22340</v>
      </c>
      <c r="D37" s="12">
        <f t="shared" si="7"/>
        <v>22140</v>
      </c>
      <c r="E37" s="12">
        <v>22050</v>
      </c>
      <c r="G37" s="23"/>
    </row>
    <row r="38" spans="1:7" s="18" customFormat="1" ht="12">
      <c r="A38" s="6" t="s">
        <v>18</v>
      </c>
      <c r="B38" s="6">
        <v>0.01</v>
      </c>
      <c r="C38" s="12">
        <f t="shared" si="2"/>
        <v>24490</v>
      </c>
      <c r="D38" s="12">
        <f t="shared" si="7"/>
        <v>24290</v>
      </c>
      <c r="E38" s="12">
        <v>24200</v>
      </c>
      <c r="G38" s="23"/>
    </row>
    <row r="39" spans="1:7" s="18" customFormat="1" ht="12">
      <c r="A39" s="6" t="s">
        <v>34</v>
      </c>
      <c r="B39" s="6">
        <v>0.06</v>
      </c>
      <c r="C39" s="12">
        <f t="shared" si="2"/>
        <v>22440</v>
      </c>
      <c r="D39" s="12">
        <f t="shared" si="7"/>
        <v>22240</v>
      </c>
      <c r="E39" s="12">
        <v>22150</v>
      </c>
      <c r="G39" s="23"/>
    </row>
    <row r="40" spans="1:7" s="18" customFormat="1" ht="12">
      <c r="A40" s="6" t="s">
        <v>54</v>
      </c>
      <c r="B40" s="33" t="s">
        <v>52</v>
      </c>
      <c r="C40" s="12">
        <f t="shared" si="2"/>
        <v>22340</v>
      </c>
      <c r="D40" s="12">
        <f t="shared" si="7"/>
        <v>22140</v>
      </c>
      <c r="E40" s="12">
        <v>22050</v>
      </c>
      <c r="G40" s="23"/>
    </row>
    <row r="41" spans="1:7" s="18" customFormat="1" ht="12">
      <c r="A41" s="7" t="s">
        <v>3</v>
      </c>
      <c r="B41" s="8"/>
      <c r="C41" s="7"/>
      <c r="D41" s="7"/>
      <c r="E41" s="7"/>
      <c r="G41" s="25"/>
    </row>
    <row r="42" spans="1:7" s="18" customFormat="1" ht="12">
      <c r="A42" s="6" t="s">
        <v>28</v>
      </c>
      <c r="B42" s="6">
        <v>0.19</v>
      </c>
      <c r="C42" s="12">
        <f t="shared" si="2"/>
        <v>21690</v>
      </c>
      <c r="D42" s="12">
        <f>SUM(E42,90)</f>
        <v>21490</v>
      </c>
      <c r="E42" s="12">
        <v>21400</v>
      </c>
      <c r="G42" s="23">
        <f>MMULT(C42,B42/1000)</f>
        <v>4.1211000000000002</v>
      </c>
    </row>
    <row r="43" spans="1:7" s="18" customFormat="1" ht="12">
      <c r="A43" s="6" t="s">
        <v>29</v>
      </c>
      <c r="B43" s="6">
        <v>0.27</v>
      </c>
      <c r="C43" s="12">
        <f t="shared" si="2"/>
        <v>21690</v>
      </c>
      <c r="D43" s="12">
        <f>SUM(E43,90)</f>
        <v>21490</v>
      </c>
      <c r="E43" s="12">
        <v>21400</v>
      </c>
      <c r="G43" s="23">
        <f>MMULT(C43,B43/1000)</f>
        <v>5.8563000000000001</v>
      </c>
    </row>
    <row r="44" spans="1:7" s="18" customFormat="1" ht="12">
      <c r="A44" s="6" t="s">
        <v>12</v>
      </c>
      <c r="B44" s="6">
        <v>0.41</v>
      </c>
      <c r="C44" s="12">
        <f t="shared" si="2"/>
        <v>21690</v>
      </c>
      <c r="D44" s="12">
        <f>SUM(E44,90)</f>
        <v>21490</v>
      </c>
      <c r="E44" s="12">
        <v>21400</v>
      </c>
      <c r="G44" s="23">
        <f>MMULT(C44,B44/1000)</f>
        <v>8.8928999999999991</v>
      </c>
    </row>
    <row r="45" spans="1:7" s="18" customFormat="1" ht="12">
      <c r="A45" s="7" t="s">
        <v>4</v>
      </c>
      <c r="B45" s="8"/>
      <c r="C45" s="7"/>
      <c r="D45" s="7"/>
      <c r="E45" s="7"/>
      <c r="G45" s="25"/>
    </row>
    <row r="46" spans="1:7" s="18" customFormat="1" ht="12">
      <c r="A46" s="6" t="s">
        <v>76</v>
      </c>
      <c r="B46" s="29">
        <v>0.81</v>
      </c>
      <c r="C46" s="12">
        <f t="shared" si="2"/>
        <v>22600</v>
      </c>
      <c r="D46" s="12">
        <f t="shared" ref="D46:D51" si="8">SUM(E46,90)</f>
        <v>22400</v>
      </c>
      <c r="E46" s="12">
        <v>22310</v>
      </c>
      <c r="G46" s="23">
        <f>MMULT(C46,B46/1000)</f>
        <v>18.306000000000001</v>
      </c>
    </row>
    <row r="47" spans="1:7" s="18" customFormat="1" ht="12">
      <c r="A47" s="6" t="s">
        <v>77</v>
      </c>
      <c r="B47" s="29">
        <v>1.19</v>
      </c>
      <c r="C47" s="12">
        <f t="shared" si="2"/>
        <v>22600</v>
      </c>
      <c r="D47" s="12">
        <f t="shared" si="8"/>
        <v>22400</v>
      </c>
      <c r="E47" s="12">
        <v>22310</v>
      </c>
      <c r="G47" s="23">
        <f>MMULT(C47,B47/1000)</f>
        <v>26.893999999999998</v>
      </c>
    </row>
    <row r="48" spans="1:7" s="18" customFormat="1" ht="12">
      <c r="A48" s="6" t="s">
        <v>78</v>
      </c>
      <c r="B48" s="29">
        <v>1.6</v>
      </c>
      <c r="C48" s="12">
        <f t="shared" si="2"/>
        <v>22600</v>
      </c>
      <c r="D48" s="12">
        <f t="shared" si="8"/>
        <v>22400</v>
      </c>
      <c r="E48" s="12">
        <v>22310</v>
      </c>
      <c r="G48" s="23">
        <f>MMULT(C48,B48/1000)</f>
        <v>36.160000000000004</v>
      </c>
    </row>
    <row r="49" spans="1:7" s="18" customFormat="1" ht="12">
      <c r="A49" s="6" t="s">
        <v>79</v>
      </c>
      <c r="B49" s="29">
        <v>2.0699999999999998</v>
      </c>
      <c r="C49" s="12">
        <f t="shared" si="2"/>
        <v>22600</v>
      </c>
      <c r="D49" s="12">
        <f t="shared" si="8"/>
        <v>22400</v>
      </c>
      <c r="E49" s="12">
        <v>22310</v>
      </c>
      <c r="G49" s="23">
        <f>MMULT(C49,B49/1000)</f>
        <v>46.781999999999996</v>
      </c>
    </row>
    <row r="50" spans="1:7" s="18" customFormat="1" ht="12">
      <c r="A50" s="6" t="s">
        <v>80</v>
      </c>
      <c r="B50" s="29">
        <v>3.23</v>
      </c>
      <c r="C50" s="12">
        <f t="shared" si="2"/>
        <v>22600</v>
      </c>
      <c r="D50" s="12">
        <f t="shared" si="8"/>
        <v>22400</v>
      </c>
      <c r="E50" s="12">
        <v>22310</v>
      </c>
      <c r="G50" s="23">
        <f>MMULT(C50,B50/1000)</f>
        <v>72.99799999999999</v>
      </c>
    </row>
    <row r="51" spans="1:7" s="18" customFormat="1" ht="12">
      <c r="A51" s="6" t="s">
        <v>134</v>
      </c>
      <c r="B51" s="29"/>
      <c r="C51" s="12">
        <f t="shared" si="2"/>
        <v>16290</v>
      </c>
      <c r="D51" s="12">
        <f t="shared" si="8"/>
        <v>16090</v>
      </c>
      <c r="E51" s="12">
        <v>16000</v>
      </c>
      <c r="G51" s="23"/>
    </row>
    <row r="52" spans="1:7" s="18" customFormat="1" ht="12">
      <c r="A52" s="7" t="s">
        <v>5</v>
      </c>
      <c r="B52" s="8"/>
      <c r="C52" s="7"/>
      <c r="D52" s="7"/>
      <c r="E52" s="7"/>
      <c r="G52" s="25"/>
    </row>
    <row r="53" spans="1:7" s="18" customFormat="1" ht="12">
      <c r="A53" s="6" t="s">
        <v>81</v>
      </c>
      <c r="B53" s="29">
        <v>0.19</v>
      </c>
      <c r="C53" s="12">
        <f t="shared" si="2"/>
        <v>21930</v>
      </c>
      <c r="D53" s="12">
        <f t="shared" ref="D53:D62" si="9">SUM(E53,90)</f>
        <v>21730</v>
      </c>
      <c r="E53" s="12">
        <v>21640</v>
      </c>
      <c r="G53" s="23">
        <f t="shared" ref="G53:G61" si="10">MMULT(C53,B53/1000)</f>
        <v>4.1667000000000005</v>
      </c>
    </row>
    <row r="54" spans="1:7" s="18" customFormat="1" ht="12">
      <c r="A54" s="6" t="s">
        <v>82</v>
      </c>
      <c r="B54" s="29">
        <v>0.27</v>
      </c>
      <c r="C54" s="12">
        <f t="shared" si="2"/>
        <v>21930</v>
      </c>
      <c r="D54" s="12">
        <f>SUM(E54,90)</f>
        <v>21730</v>
      </c>
      <c r="E54" s="12">
        <v>21640</v>
      </c>
      <c r="G54" s="23">
        <f t="shared" si="10"/>
        <v>5.9211</v>
      </c>
    </row>
    <row r="55" spans="1:7" s="18" customFormat="1" ht="12">
      <c r="A55" s="6" t="s">
        <v>83</v>
      </c>
      <c r="B55" s="29">
        <v>0.41</v>
      </c>
      <c r="C55" s="12">
        <f t="shared" si="2"/>
        <v>21930</v>
      </c>
      <c r="D55" s="12">
        <f t="shared" si="9"/>
        <v>21730</v>
      </c>
      <c r="E55" s="12">
        <v>21640</v>
      </c>
      <c r="G55" s="23">
        <f t="shared" si="10"/>
        <v>8.991299999999999</v>
      </c>
    </row>
    <row r="56" spans="1:7" s="18" customFormat="1" ht="12">
      <c r="A56" s="6" t="s">
        <v>84</v>
      </c>
      <c r="B56" s="29">
        <v>0.62</v>
      </c>
      <c r="C56" s="12">
        <f t="shared" si="2"/>
        <v>21930</v>
      </c>
      <c r="D56" s="12">
        <f t="shared" si="9"/>
        <v>21730</v>
      </c>
      <c r="E56" s="12">
        <v>21640</v>
      </c>
      <c r="G56" s="23">
        <f t="shared" si="10"/>
        <v>13.5966</v>
      </c>
    </row>
    <row r="57" spans="1:7" s="18" customFormat="1" ht="12">
      <c r="A57" s="6" t="s">
        <v>85</v>
      </c>
      <c r="B57" s="29">
        <v>0.91</v>
      </c>
      <c r="C57" s="12">
        <f t="shared" si="2"/>
        <v>21930</v>
      </c>
      <c r="D57" s="12">
        <f t="shared" si="9"/>
        <v>21730</v>
      </c>
      <c r="E57" s="12">
        <v>21640</v>
      </c>
      <c r="G57" s="23">
        <f t="shared" si="10"/>
        <v>19.956299999999999</v>
      </c>
    </row>
    <row r="58" spans="1:7" s="18" customFormat="1" ht="11.25" customHeight="1">
      <c r="A58" s="6" t="s">
        <v>155</v>
      </c>
      <c r="B58" s="29">
        <v>1.25</v>
      </c>
      <c r="C58" s="12">
        <f t="shared" si="2"/>
        <v>22390</v>
      </c>
      <c r="D58" s="12">
        <f>SUM(E58,90)</f>
        <v>22190</v>
      </c>
      <c r="E58" s="12">
        <v>22100</v>
      </c>
      <c r="G58" s="23">
        <f t="shared" si="10"/>
        <v>27.987500000000001</v>
      </c>
    </row>
    <row r="59" spans="1:7" s="18" customFormat="1" ht="10.5" customHeight="1">
      <c r="A59" s="6" t="s">
        <v>156</v>
      </c>
      <c r="B59" s="29">
        <v>1.63</v>
      </c>
      <c r="C59" s="12">
        <f t="shared" si="2"/>
        <v>21630</v>
      </c>
      <c r="D59" s="12">
        <f>SUM(E59,90)</f>
        <v>21430</v>
      </c>
      <c r="E59" s="12">
        <v>21340</v>
      </c>
      <c r="G59" s="23">
        <f t="shared" si="10"/>
        <v>35.256900000000002</v>
      </c>
    </row>
    <row r="60" spans="1:7" s="18" customFormat="1" ht="1.5" hidden="1" customHeight="1">
      <c r="A60" s="6" t="s">
        <v>31</v>
      </c>
      <c r="B60" s="29">
        <v>1.58</v>
      </c>
      <c r="C60" s="12">
        <f t="shared" si="2"/>
        <v>16430</v>
      </c>
      <c r="D60" s="12">
        <f t="shared" si="9"/>
        <v>16230</v>
      </c>
      <c r="E60" s="12">
        <v>16140</v>
      </c>
      <c r="G60" s="23">
        <f t="shared" si="10"/>
        <v>25.959399999999999</v>
      </c>
    </row>
    <row r="61" spans="1:7" s="18" customFormat="1" ht="12" hidden="1">
      <c r="A61" s="6" t="s">
        <v>30</v>
      </c>
      <c r="B61" s="29">
        <v>3.1</v>
      </c>
      <c r="C61" s="12">
        <f t="shared" si="2"/>
        <v>16430</v>
      </c>
      <c r="D61" s="12">
        <f t="shared" si="9"/>
        <v>16230</v>
      </c>
      <c r="E61" s="12">
        <v>16140</v>
      </c>
      <c r="G61" s="23">
        <f t="shared" si="10"/>
        <v>50.933</v>
      </c>
    </row>
    <row r="62" spans="1:7" s="18" customFormat="1" ht="12" hidden="1">
      <c r="A62" s="6" t="s">
        <v>33</v>
      </c>
      <c r="B62" s="29"/>
      <c r="C62" s="12">
        <f t="shared" si="2"/>
        <v>15790</v>
      </c>
      <c r="D62" s="12">
        <f t="shared" si="9"/>
        <v>15590</v>
      </c>
      <c r="E62" s="12">
        <v>15500</v>
      </c>
      <c r="G62" s="23"/>
    </row>
    <row r="63" spans="1:7" s="18" customFormat="1" ht="12">
      <c r="A63" s="7" t="s">
        <v>6</v>
      </c>
      <c r="B63" s="8"/>
      <c r="C63" s="7"/>
      <c r="D63" s="7"/>
      <c r="E63" s="7"/>
      <c r="G63" s="25"/>
    </row>
    <row r="64" spans="1:7" s="18" customFormat="1" ht="12">
      <c r="A64" s="6" t="s">
        <v>86</v>
      </c>
      <c r="B64" s="29">
        <v>1.18</v>
      </c>
      <c r="C64" s="12">
        <f t="shared" si="2"/>
        <v>22440</v>
      </c>
      <c r="D64" s="12">
        <f t="shared" ref="D64:D77" si="11">SUM(E64,90)</f>
        <v>22240</v>
      </c>
      <c r="E64" s="12">
        <v>22150</v>
      </c>
      <c r="G64" s="23">
        <f t="shared" ref="G64:G75" si="12">MMULT(C64,B64/1000)</f>
        <v>26.479199999999995</v>
      </c>
    </row>
    <row r="65" spans="1:7" s="18" customFormat="1" ht="12">
      <c r="A65" s="6" t="s">
        <v>152</v>
      </c>
      <c r="B65" s="29">
        <v>1.46</v>
      </c>
      <c r="C65" s="12">
        <f t="shared" si="2"/>
        <v>22440</v>
      </c>
      <c r="D65" s="12">
        <f t="shared" si="11"/>
        <v>22240</v>
      </c>
      <c r="E65" s="12">
        <v>22150</v>
      </c>
      <c r="G65" s="23">
        <f>MMULT(C65,B65/1000)</f>
        <v>32.7624</v>
      </c>
    </row>
    <row r="66" spans="1:7" s="18" customFormat="1" ht="12">
      <c r="A66" s="6" t="s">
        <v>87</v>
      </c>
      <c r="B66" s="29">
        <v>1.67</v>
      </c>
      <c r="C66" s="12">
        <f t="shared" si="2"/>
        <v>22440</v>
      </c>
      <c r="D66" s="12">
        <f t="shared" si="11"/>
        <v>22240</v>
      </c>
      <c r="E66" s="12">
        <v>22150</v>
      </c>
      <c r="G66" s="23">
        <f t="shared" si="12"/>
        <v>37.474799999999995</v>
      </c>
    </row>
    <row r="67" spans="1:7" s="18" customFormat="1" ht="12">
      <c r="A67" s="6" t="s">
        <v>112</v>
      </c>
      <c r="B67" s="29">
        <v>2.2000000000000002</v>
      </c>
      <c r="C67" s="12">
        <f t="shared" si="2"/>
        <v>22440</v>
      </c>
      <c r="D67" s="12">
        <f t="shared" si="11"/>
        <v>22240</v>
      </c>
      <c r="E67" s="12">
        <v>22150</v>
      </c>
      <c r="G67" s="23">
        <f>MMULT(C67,B67/1000)</f>
        <v>49.368000000000002</v>
      </c>
    </row>
    <row r="68" spans="1:7" s="18" customFormat="1" ht="12">
      <c r="A68" s="6" t="s">
        <v>113</v>
      </c>
      <c r="B68" s="29">
        <v>2.42</v>
      </c>
      <c r="C68" s="12">
        <f t="shared" si="2"/>
        <v>22440</v>
      </c>
      <c r="D68" s="12">
        <f t="shared" si="11"/>
        <v>22240</v>
      </c>
      <c r="E68" s="12">
        <v>22150</v>
      </c>
      <c r="G68" s="23">
        <v>47.9</v>
      </c>
    </row>
    <row r="69" spans="1:7" s="18" customFormat="1" ht="12">
      <c r="A69" s="6" t="s">
        <v>88</v>
      </c>
      <c r="B69" s="29">
        <v>2.75</v>
      </c>
      <c r="C69" s="12">
        <f t="shared" si="2"/>
        <v>22440</v>
      </c>
      <c r="D69" s="12">
        <f t="shared" si="11"/>
        <v>22240</v>
      </c>
      <c r="E69" s="12">
        <v>22150</v>
      </c>
      <c r="G69" s="23">
        <f>MMULT(C69,B69/1000)</f>
        <v>61.709999999999994</v>
      </c>
    </row>
    <row r="70" spans="1:7" s="18" customFormat="1" ht="12">
      <c r="A70" s="6" t="s">
        <v>131</v>
      </c>
      <c r="B70" s="29">
        <v>3.26</v>
      </c>
      <c r="C70" s="12">
        <f t="shared" si="2"/>
        <v>22740</v>
      </c>
      <c r="D70" s="12">
        <f t="shared" si="11"/>
        <v>22540</v>
      </c>
      <c r="E70" s="12">
        <v>22450</v>
      </c>
      <c r="G70" s="23">
        <f>MMULT(C70,B70/1000)</f>
        <v>74.132400000000004</v>
      </c>
    </row>
    <row r="71" spans="1:7" s="18" customFormat="1" ht="12">
      <c r="A71" s="6" t="s">
        <v>129</v>
      </c>
      <c r="B71" s="29">
        <v>3.47</v>
      </c>
      <c r="C71" s="12">
        <f t="shared" si="2"/>
        <v>22740</v>
      </c>
      <c r="D71" s="12">
        <f>SUM(E71,90)</f>
        <v>22540</v>
      </c>
      <c r="E71" s="12">
        <v>22450</v>
      </c>
      <c r="G71" s="23">
        <f>MMULT(C71,B71/1000)</f>
        <v>78.907799999999995</v>
      </c>
    </row>
    <row r="72" spans="1:7" s="18" customFormat="1" ht="12">
      <c r="A72" s="6" t="s">
        <v>130</v>
      </c>
      <c r="B72" s="29">
        <v>4.7699999999999996</v>
      </c>
      <c r="C72" s="12">
        <f t="shared" si="2"/>
        <v>22440</v>
      </c>
      <c r="D72" s="12">
        <f t="shared" si="11"/>
        <v>22240</v>
      </c>
      <c r="E72" s="12">
        <v>22150</v>
      </c>
      <c r="G72" s="23">
        <f t="shared" si="12"/>
        <v>107.03879999999999</v>
      </c>
    </row>
    <row r="73" spans="1:7" s="18" customFormat="1" ht="12">
      <c r="A73" s="6" t="s">
        <v>132</v>
      </c>
      <c r="B73" s="29">
        <v>4.95</v>
      </c>
      <c r="C73" s="12">
        <f t="shared" si="2"/>
        <v>23490</v>
      </c>
      <c r="D73" s="12">
        <f t="shared" si="11"/>
        <v>23290</v>
      </c>
      <c r="E73" s="12">
        <v>23200</v>
      </c>
      <c r="G73" s="23">
        <f t="shared" si="12"/>
        <v>116.27550000000001</v>
      </c>
    </row>
    <row r="74" spans="1:7" s="18" customFormat="1" ht="12">
      <c r="A74" s="6" t="s">
        <v>117</v>
      </c>
      <c r="B74" s="29">
        <v>5.9</v>
      </c>
      <c r="C74" s="12">
        <f t="shared" si="2"/>
        <v>23890</v>
      </c>
      <c r="D74" s="12">
        <f t="shared" si="11"/>
        <v>23690</v>
      </c>
      <c r="E74" s="12">
        <v>23600</v>
      </c>
      <c r="G74" s="23">
        <f t="shared" si="12"/>
        <v>140.95100000000002</v>
      </c>
    </row>
    <row r="75" spans="1:7" s="18" customFormat="1" ht="12">
      <c r="A75" s="6" t="s">
        <v>118</v>
      </c>
      <c r="B75" s="29">
        <v>8.4700000000000006</v>
      </c>
      <c r="C75" s="12">
        <f>D75+200</f>
        <v>23990</v>
      </c>
      <c r="D75" s="12">
        <f>SUM(E75,90)</f>
        <v>23790</v>
      </c>
      <c r="E75" s="12">
        <v>23700</v>
      </c>
      <c r="G75" s="23">
        <f t="shared" si="12"/>
        <v>203.1953</v>
      </c>
    </row>
    <row r="76" spans="1:7" s="18" customFormat="1" ht="12">
      <c r="A76" s="6" t="s">
        <v>119</v>
      </c>
      <c r="B76" s="29">
        <v>10</v>
      </c>
      <c r="C76" s="12">
        <f>D76+200</f>
        <v>23990</v>
      </c>
      <c r="D76" s="12">
        <f>SUM(E76,90)</f>
        <v>23790</v>
      </c>
      <c r="E76" s="12">
        <v>23700</v>
      </c>
      <c r="G76" s="23">
        <f>MMULT(C76,B76/1000)</f>
        <v>239.9</v>
      </c>
    </row>
    <row r="77" spans="1:7" s="18" customFormat="1" ht="12">
      <c r="A77" s="6" t="s">
        <v>116</v>
      </c>
      <c r="B77" s="29">
        <v>15.5</v>
      </c>
      <c r="C77" s="12">
        <f t="shared" ref="C77:C117" si="13">D77+200</f>
        <v>24440</v>
      </c>
      <c r="D77" s="12">
        <f t="shared" si="11"/>
        <v>24240</v>
      </c>
      <c r="E77" s="12">
        <v>24150</v>
      </c>
      <c r="G77" s="23">
        <f>MMULT(C77,B77/1000)</f>
        <v>378.82</v>
      </c>
    </row>
    <row r="78" spans="1:7" s="18" customFormat="1" ht="12">
      <c r="A78" s="7" t="s">
        <v>35</v>
      </c>
      <c r="B78" s="8"/>
      <c r="C78" s="7"/>
      <c r="D78" s="7"/>
      <c r="E78" s="7"/>
      <c r="G78" s="25"/>
    </row>
    <row r="79" spans="1:7" s="18" customFormat="1" ht="12">
      <c r="A79" s="6" t="s">
        <v>142</v>
      </c>
      <c r="B79" s="29">
        <v>30.91</v>
      </c>
      <c r="C79" s="12">
        <f t="shared" si="13"/>
        <v>24790</v>
      </c>
      <c r="D79" s="12">
        <f t="shared" ref="D79:D88" si="14">SUM(E79,90)</f>
        <v>24590</v>
      </c>
      <c r="E79" s="12">
        <v>24500</v>
      </c>
      <c r="G79" s="23">
        <f t="shared" ref="G79:G88" si="15">MMULT(C79,B79/1000)</f>
        <v>766.25890000000004</v>
      </c>
    </row>
    <row r="80" spans="1:7" s="18" customFormat="1" ht="12">
      <c r="A80" s="6" t="s">
        <v>143</v>
      </c>
      <c r="B80" s="29">
        <v>38</v>
      </c>
      <c r="C80" s="12">
        <f t="shared" si="13"/>
        <v>24630</v>
      </c>
      <c r="D80" s="12">
        <f t="shared" si="14"/>
        <v>24430</v>
      </c>
      <c r="E80" s="12">
        <v>24340</v>
      </c>
      <c r="G80" s="23">
        <f t="shared" si="15"/>
        <v>935.93999999999994</v>
      </c>
    </row>
    <row r="81" spans="1:7" s="18" customFormat="1" ht="12">
      <c r="A81" s="6" t="s">
        <v>144</v>
      </c>
      <c r="B81" s="29">
        <v>50.53</v>
      </c>
      <c r="C81" s="12">
        <f t="shared" si="13"/>
        <v>22190</v>
      </c>
      <c r="D81" s="12">
        <f t="shared" si="14"/>
        <v>21990</v>
      </c>
      <c r="E81" s="12">
        <v>21900</v>
      </c>
      <c r="G81" s="23">
        <f t="shared" si="15"/>
        <v>1121.2607</v>
      </c>
    </row>
    <row r="82" spans="1:7" s="18" customFormat="1" ht="12">
      <c r="A82" s="6" t="s">
        <v>145</v>
      </c>
      <c r="B82" s="29">
        <v>75.8</v>
      </c>
      <c r="C82" s="12">
        <f t="shared" si="13"/>
        <v>22190</v>
      </c>
      <c r="D82" s="12">
        <f t="shared" si="14"/>
        <v>21990</v>
      </c>
      <c r="E82" s="12">
        <v>21900</v>
      </c>
      <c r="G82" s="23">
        <f t="shared" si="15"/>
        <v>1682.0019999999997</v>
      </c>
    </row>
    <row r="83" spans="1:7" s="18" customFormat="1" ht="12">
      <c r="A83" s="6" t="s">
        <v>146</v>
      </c>
      <c r="B83" s="29">
        <v>291.08</v>
      </c>
      <c r="C83" s="12">
        <f t="shared" si="13"/>
        <v>22190</v>
      </c>
      <c r="D83" s="12">
        <f t="shared" si="14"/>
        <v>21990</v>
      </c>
      <c r="E83" s="12">
        <v>21900</v>
      </c>
      <c r="G83" s="23">
        <f t="shared" si="15"/>
        <v>6459.0652</v>
      </c>
    </row>
    <row r="84" spans="1:7" s="18" customFormat="1" ht="12">
      <c r="A84" s="6" t="s">
        <v>147</v>
      </c>
      <c r="B84" s="29">
        <v>363.85</v>
      </c>
      <c r="C84" s="12">
        <f t="shared" si="13"/>
        <v>22190</v>
      </c>
      <c r="D84" s="12">
        <f t="shared" si="14"/>
        <v>21990</v>
      </c>
      <c r="E84" s="12">
        <v>21900</v>
      </c>
      <c r="G84" s="23">
        <f t="shared" si="15"/>
        <v>8073.8315000000002</v>
      </c>
    </row>
    <row r="85" spans="1:7" s="18" customFormat="1" ht="12">
      <c r="A85" s="6" t="s">
        <v>148</v>
      </c>
      <c r="B85" s="29">
        <v>436.62</v>
      </c>
      <c r="C85" s="12">
        <f t="shared" si="13"/>
        <v>22190</v>
      </c>
      <c r="D85" s="12">
        <f t="shared" si="14"/>
        <v>21990</v>
      </c>
      <c r="E85" s="12">
        <v>21900</v>
      </c>
      <c r="G85" s="23">
        <f t="shared" si="15"/>
        <v>9688.5977999999996</v>
      </c>
    </row>
    <row r="86" spans="1:7" s="18" customFormat="1" ht="12">
      <c r="A86" s="6" t="s">
        <v>149</v>
      </c>
      <c r="B86" s="29">
        <v>576</v>
      </c>
      <c r="C86" s="12">
        <f>D86+200</f>
        <v>22190</v>
      </c>
      <c r="D86" s="12">
        <f>SUM(E86,90)</f>
        <v>21990</v>
      </c>
      <c r="E86" s="12">
        <v>21900</v>
      </c>
      <c r="G86" s="23">
        <f t="shared" si="15"/>
        <v>12781.439999999999</v>
      </c>
    </row>
    <row r="87" spans="1:7" s="18" customFormat="1" ht="12">
      <c r="A87" s="6" t="s">
        <v>150</v>
      </c>
      <c r="B87" s="6">
        <v>710</v>
      </c>
      <c r="C87" s="12">
        <f t="shared" si="13"/>
        <v>22190</v>
      </c>
      <c r="D87" s="12">
        <f t="shared" si="14"/>
        <v>21990</v>
      </c>
      <c r="E87" s="12">
        <v>21900</v>
      </c>
      <c r="G87" s="23">
        <f t="shared" si="15"/>
        <v>15754.9</v>
      </c>
    </row>
    <row r="88" spans="1:7" s="18" customFormat="1" ht="12">
      <c r="A88" s="6" t="s">
        <v>141</v>
      </c>
      <c r="B88" s="6"/>
      <c r="C88" s="12">
        <f t="shared" si="13"/>
        <v>23740</v>
      </c>
      <c r="D88" s="12">
        <f t="shared" si="14"/>
        <v>23540</v>
      </c>
      <c r="E88" s="12">
        <v>23450</v>
      </c>
      <c r="G88" s="23">
        <f t="shared" si="15"/>
        <v>0</v>
      </c>
    </row>
    <row r="89" spans="1:7" s="18" customFormat="1" ht="12">
      <c r="A89" s="7" t="s">
        <v>7</v>
      </c>
      <c r="B89" s="8"/>
      <c r="C89" s="7"/>
      <c r="D89" s="7"/>
      <c r="E89" s="7"/>
      <c r="G89" s="25"/>
    </row>
    <row r="90" spans="1:7" s="18" customFormat="1" ht="12">
      <c r="A90" s="6" t="s">
        <v>89</v>
      </c>
      <c r="B90" s="32">
        <v>0.65</v>
      </c>
      <c r="C90" s="12">
        <f t="shared" si="13"/>
        <v>22600</v>
      </c>
      <c r="D90" s="12">
        <f t="shared" ref="D90:D97" si="16">SUM(E90,90)</f>
        <v>22400</v>
      </c>
      <c r="E90" s="12">
        <v>22310</v>
      </c>
      <c r="G90" s="23">
        <f t="shared" ref="G90:G97" si="17">MMULT(C90,B90/1000)</f>
        <v>14.69</v>
      </c>
    </row>
    <row r="91" spans="1:7" s="18" customFormat="1" ht="12">
      <c r="A91" s="6" t="s">
        <v>90</v>
      </c>
      <c r="B91" s="32">
        <v>0.8</v>
      </c>
      <c r="C91" s="12">
        <f>D91+200</f>
        <v>22600</v>
      </c>
      <c r="D91" s="12">
        <f t="shared" si="16"/>
        <v>22400</v>
      </c>
      <c r="E91" s="12">
        <v>22310</v>
      </c>
      <c r="G91" s="23">
        <f t="shared" si="17"/>
        <v>18.080000000000002</v>
      </c>
    </row>
    <row r="92" spans="1:7" s="18" customFormat="1" ht="12">
      <c r="A92" s="6" t="s">
        <v>91</v>
      </c>
      <c r="B92" s="32">
        <v>0.81</v>
      </c>
      <c r="C92" s="12">
        <f t="shared" si="13"/>
        <v>22600</v>
      </c>
      <c r="D92" s="12">
        <f t="shared" si="16"/>
        <v>22400</v>
      </c>
      <c r="E92" s="12">
        <v>22310</v>
      </c>
      <c r="G92" s="23">
        <f t="shared" si="17"/>
        <v>18.306000000000001</v>
      </c>
    </row>
    <row r="93" spans="1:7" s="18" customFormat="1" ht="12">
      <c r="A93" s="6" t="s">
        <v>92</v>
      </c>
      <c r="B93" s="32">
        <v>0.97</v>
      </c>
      <c r="C93" s="12">
        <f>D93+200</f>
        <v>22600</v>
      </c>
      <c r="D93" s="12">
        <f t="shared" si="16"/>
        <v>22400</v>
      </c>
      <c r="E93" s="12">
        <v>22310</v>
      </c>
      <c r="G93" s="23">
        <f t="shared" si="17"/>
        <v>21.921999999999997</v>
      </c>
    </row>
    <row r="94" spans="1:7" s="18" customFormat="1" ht="12">
      <c r="A94" s="6" t="s">
        <v>93</v>
      </c>
      <c r="B94" s="32">
        <v>1.29</v>
      </c>
      <c r="C94" s="12">
        <f>D94+200</f>
        <v>22600</v>
      </c>
      <c r="D94" s="12">
        <f t="shared" si="16"/>
        <v>22400</v>
      </c>
      <c r="E94" s="12">
        <v>22310</v>
      </c>
      <c r="G94" s="23">
        <f t="shared" si="17"/>
        <v>29.154000000000003</v>
      </c>
    </row>
    <row r="95" spans="1:7" s="18" customFormat="1" ht="12">
      <c r="A95" s="6" t="s">
        <v>94</v>
      </c>
      <c r="B95" s="32">
        <v>1.62</v>
      </c>
      <c r="C95" s="12">
        <f>D95+200</f>
        <v>22600</v>
      </c>
      <c r="D95" s="12">
        <f t="shared" si="16"/>
        <v>22400</v>
      </c>
      <c r="E95" s="12">
        <v>22310</v>
      </c>
      <c r="G95" s="23">
        <f t="shared" si="17"/>
        <v>36.612000000000002</v>
      </c>
    </row>
    <row r="96" spans="1:7" s="18" customFormat="1" ht="12">
      <c r="A96" s="6" t="s">
        <v>95</v>
      </c>
      <c r="B96" s="32">
        <v>2.08</v>
      </c>
      <c r="C96" s="12">
        <f>D96+200</f>
        <v>22600</v>
      </c>
      <c r="D96" s="12">
        <f t="shared" si="16"/>
        <v>22400</v>
      </c>
      <c r="E96" s="12">
        <v>22310</v>
      </c>
      <c r="G96" s="23">
        <f t="shared" si="17"/>
        <v>47.008000000000003</v>
      </c>
    </row>
    <row r="97" spans="1:7" s="18" customFormat="1" ht="12">
      <c r="A97" s="6" t="s">
        <v>153</v>
      </c>
      <c r="B97" s="32">
        <v>2.9</v>
      </c>
      <c r="C97" s="12">
        <f>D97+200</f>
        <v>22600</v>
      </c>
      <c r="D97" s="12">
        <f t="shared" si="16"/>
        <v>22400</v>
      </c>
      <c r="E97" s="12">
        <v>22310</v>
      </c>
      <c r="G97" s="23">
        <f t="shared" si="17"/>
        <v>65.539999999999992</v>
      </c>
    </row>
    <row r="98" spans="1:7" s="18" customFormat="1" ht="12">
      <c r="A98" s="7" t="s">
        <v>8</v>
      </c>
      <c r="B98" s="8"/>
      <c r="C98" s="7"/>
      <c r="D98" s="7"/>
      <c r="E98" s="7"/>
      <c r="G98" s="25"/>
    </row>
    <row r="99" spans="1:7" s="18" customFormat="1" ht="12">
      <c r="A99" s="6" t="s">
        <v>137</v>
      </c>
      <c r="B99" s="29">
        <v>1.29</v>
      </c>
      <c r="C99" s="12">
        <f t="shared" si="13"/>
        <v>24190</v>
      </c>
      <c r="D99" s="12">
        <f>SUM(E99,90)</f>
        <v>23990</v>
      </c>
      <c r="E99" s="12">
        <v>23900</v>
      </c>
      <c r="G99" s="23">
        <f t="shared" ref="G99:G129" si="18">MMULT(C99,B99/1000)</f>
        <v>31.205100000000002</v>
      </c>
    </row>
    <row r="100" spans="1:7" s="18" customFormat="1" ht="12">
      <c r="A100" s="6" t="s">
        <v>139</v>
      </c>
      <c r="B100" s="29">
        <v>1.51</v>
      </c>
      <c r="C100" s="12">
        <f t="shared" si="13"/>
        <v>24190</v>
      </c>
      <c r="D100" s="12">
        <f>SUM(E100,90)</f>
        <v>23990</v>
      </c>
      <c r="E100" s="12">
        <v>23900</v>
      </c>
      <c r="G100" s="23">
        <f t="shared" si="18"/>
        <v>36.526900000000005</v>
      </c>
    </row>
    <row r="101" spans="1:7">
      <c r="A101" s="6" t="s">
        <v>138</v>
      </c>
      <c r="B101" s="29">
        <v>1.7</v>
      </c>
      <c r="C101" s="12">
        <f t="shared" si="13"/>
        <v>24190</v>
      </c>
      <c r="D101" s="12">
        <f t="shared" ref="D101:D113" si="19">SUM(E101,90)</f>
        <v>23990</v>
      </c>
      <c r="E101" s="12">
        <v>23900</v>
      </c>
      <c r="G101" s="23">
        <f t="shared" si="18"/>
        <v>41.122999999999998</v>
      </c>
    </row>
    <row r="102" spans="1:7">
      <c r="A102" s="6" t="s">
        <v>124</v>
      </c>
      <c r="B102" s="29">
        <v>1.92</v>
      </c>
      <c r="C102" s="12">
        <f t="shared" si="13"/>
        <v>23290</v>
      </c>
      <c r="D102" s="12">
        <f t="shared" si="19"/>
        <v>23090</v>
      </c>
      <c r="E102" s="12">
        <v>23000</v>
      </c>
      <c r="G102" s="23">
        <f>MMULT(C102,B102/1000)</f>
        <v>44.716799999999999</v>
      </c>
    </row>
    <row r="103" spans="1:7" s="18" customFormat="1" ht="12">
      <c r="A103" s="6" t="s">
        <v>39</v>
      </c>
      <c r="B103" s="29">
        <v>2.17</v>
      </c>
      <c r="C103" s="12">
        <f t="shared" si="13"/>
        <v>23290</v>
      </c>
      <c r="D103" s="12">
        <f t="shared" si="19"/>
        <v>23090</v>
      </c>
      <c r="E103" s="12">
        <v>23000</v>
      </c>
      <c r="G103" s="23">
        <f t="shared" si="18"/>
        <v>50.539300000000004</v>
      </c>
    </row>
    <row r="104" spans="1:7" s="18" customFormat="1" ht="12">
      <c r="A104" s="6" t="s">
        <v>125</v>
      </c>
      <c r="B104" s="29">
        <v>2.42</v>
      </c>
      <c r="C104" s="12">
        <f t="shared" si="13"/>
        <v>23290</v>
      </c>
      <c r="D104" s="12">
        <f t="shared" si="19"/>
        <v>23090</v>
      </c>
      <c r="E104" s="12">
        <v>23000</v>
      </c>
      <c r="G104" s="23">
        <f>MMULT(C104,B104/1000)</f>
        <v>56.361799999999995</v>
      </c>
    </row>
    <row r="105" spans="1:7" s="18" customFormat="1" ht="12">
      <c r="A105" s="6" t="s">
        <v>40</v>
      </c>
      <c r="B105" s="29">
        <v>2.75</v>
      </c>
      <c r="C105" s="12">
        <f t="shared" si="13"/>
        <v>23290</v>
      </c>
      <c r="D105" s="12">
        <f t="shared" si="19"/>
        <v>23090</v>
      </c>
      <c r="E105" s="12">
        <v>23000</v>
      </c>
      <c r="G105" s="23">
        <f>MMULT(C105,B105/1000)</f>
        <v>64.047499999999999</v>
      </c>
    </row>
    <row r="106" spans="1:7" s="18" customFormat="1" ht="12">
      <c r="A106" s="6" t="s">
        <v>126</v>
      </c>
      <c r="B106" s="29">
        <v>2.8</v>
      </c>
      <c r="C106" s="12">
        <f t="shared" si="13"/>
        <v>23290</v>
      </c>
      <c r="D106" s="12">
        <f t="shared" si="19"/>
        <v>23090</v>
      </c>
      <c r="E106" s="12">
        <v>23000</v>
      </c>
      <c r="G106" s="23">
        <f>MMULT(C106,B106/1000)</f>
        <v>65.212000000000003</v>
      </c>
    </row>
    <row r="107" spans="1:7" s="18" customFormat="1" ht="12">
      <c r="A107" s="6" t="s">
        <v>41</v>
      </c>
      <c r="B107" s="29">
        <v>3.5</v>
      </c>
      <c r="C107" s="12">
        <f t="shared" si="13"/>
        <v>23290</v>
      </c>
      <c r="D107" s="12">
        <f t="shared" si="19"/>
        <v>23090</v>
      </c>
      <c r="E107" s="12">
        <v>23000</v>
      </c>
      <c r="G107" s="23">
        <f t="shared" si="18"/>
        <v>81.515000000000001</v>
      </c>
    </row>
    <row r="108" spans="1:7" s="18" customFormat="1" ht="12">
      <c r="A108" s="6" t="s">
        <v>127</v>
      </c>
      <c r="B108" s="29">
        <v>3.62</v>
      </c>
      <c r="C108" s="12">
        <f t="shared" si="13"/>
        <v>23290</v>
      </c>
      <c r="D108" s="12">
        <f t="shared" si="19"/>
        <v>23090</v>
      </c>
      <c r="E108" s="12">
        <v>23000</v>
      </c>
      <c r="G108" s="23">
        <f>MMULT(C108,B108/1000)</f>
        <v>84.309799999999996</v>
      </c>
    </row>
    <row r="109" spans="1:7" s="18" customFormat="1" ht="12">
      <c r="A109" s="6" t="s">
        <v>42</v>
      </c>
      <c r="B109" s="29">
        <v>4.22</v>
      </c>
      <c r="C109" s="12">
        <f t="shared" si="13"/>
        <v>23290</v>
      </c>
      <c r="D109" s="12">
        <f t="shared" si="19"/>
        <v>23090</v>
      </c>
      <c r="E109" s="12">
        <v>23000</v>
      </c>
      <c r="G109" s="23">
        <f t="shared" si="18"/>
        <v>98.283799999999999</v>
      </c>
    </row>
    <row r="110" spans="1:7" s="18" customFormat="1" ht="12">
      <c r="A110" s="6" t="s">
        <v>128</v>
      </c>
      <c r="B110" s="29">
        <v>3.42</v>
      </c>
      <c r="C110" s="12">
        <f t="shared" si="13"/>
        <v>23290</v>
      </c>
      <c r="D110" s="12">
        <f t="shared" si="19"/>
        <v>23090</v>
      </c>
      <c r="E110" s="12">
        <v>23000</v>
      </c>
      <c r="G110" s="23">
        <f>MMULT(C110,B110/1000)</f>
        <v>79.651799999999994</v>
      </c>
    </row>
    <row r="111" spans="1:7" s="18" customFormat="1" ht="12">
      <c r="A111" s="6" t="s">
        <v>13</v>
      </c>
      <c r="B111" s="29">
        <v>4.0999999999999996</v>
      </c>
      <c r="C111" s="12">
        <f t="shared" si="13"/>
        <v>23290</v>
      </c>
      <c r="D111" s="12">
        <f t="shared" si="19"/>
        <v>23090</v>
      </c>
      <c r="E111" s="12">
        <v>23000</v>
      </c>
      <c r="G111" s="23">
        <f t="shared" si="18"/>
        <v>95.48899999999999</v>
      </c>
    </row>
    <row r="112" spans="1:7" s="18" customFormat="1" ht="12">
      <c r="A112" s="6" t="s">
        <v>14</v>
      </c>
      <c r="B112" s="29">
        <v>5.42</v>
      </c>
      <c r="C112" s="12">
        <f t="shared" si="13"/>
        <v>23290</v>
      </c>
      <c r="D112" s="12">
        <f t="shared" si="19"/>
        <v>23090</v>
      </c>
      <c r="E112" s="12">
        <v>23000</v>
      </c>
      <c r="G112" s="23">
        <f t="shared" si="18"/>
        <v>126.23180000000001</v>
      </c>
    </row>
    <row r="113" spans="1:7" s="18" customFormat="1" ht="12">
      <c r="A113" s="6" t="s">
        <v>51</v>
      </c>
      <c r="B113" s="29">
        <v>6.4</v>
      </c>
      <c r="C113" s="12">
        <f t="shared" si="13"/>
        <v>23290</v>
      </c>
      <c r="D113" s="12">
        <f t="shared" si="19"/>
        <v>23090</v>
      </c>
      <c r="E113" s="12">
        <v>23000</v>
      </c>
      <c r="G113" s="23">
        <f t="shared" si="18"/>
        <v>149.05600000000001</v>
      </c>
    </row>
    <row r="114" spans="1:7" s="18" customFormat="1" ht="12">
      <c r="A114" s="6" t="s">
        <v>154</v>
      </c>
      <c r="B114" s="29">
        <v>7.5</v>
      </c>
      <c r="C114" s="12">
        <f t="shared" si="13"/>
        <v>23290</v>
      </c>
      <c r="D114" s="12">
        <f t="shared" ref="D114:D117" si="20">SUM(E114,90)</f>
        <v>23090</v>
      </c>
      <c r="E114" s="12">
        <v>23000</v>
      </c>
      <c r="G114" s="23">
        <f t="shared" si="18"/>
        <v>174.67499999999998</v>
      </c>
    </row>
    <row r="115" spans="1:7" s="18" customFormat="1" ht="12">
      <c r="A115" s="6" t="s">
        <v>109</v>
      </c>
      <c r="B115" s="29">
        <v>0.84</v>
      </c>
      <c r="C115" s="12">
        <f t="shared" si="13"/>
        <v>23590</v>
      </c>
      <c r="D115" s="12">
        <f t="shared" si="20"/>
        <v>23390</v>
      </c>
      <c r="E115" s="12">
        <v>23300</v>
      </c>
      <c r="G115" s="23">
        <f t="shared" si="18"/>
        <v>19.8156</v>
      </c>
    </row>
    <row r="116" spans="1:7" s="18" customFormat="1" ht="12">
      <c r="A116" s="6" t="s">
        <v>107</v>
      </c>
      <c r="B116" s="29">
        <v>0.94</v>
      </c>
      <c r="C116" s="12">
        <f t="shared" si="13"/>
        <v>23090</v>
      </c>
      <c r="D116" s="12">
        <f t="shared" si="20"/>
        <v>22890</v>
      </c>
      <c r="E116" s="12">
        <v>22800</v>
      </c>
      <c r="G116" s="23">
        <f t="shared" si="18"/>
        <v>21.704599999999999</v>
      </c>
    </row>
    <row r="117" spans="1:7" s="18" customFormat="1" ht="12">
      <c r="A117" s="6" t="s">
        <v>24</v>
      </c>
      <c r="B117" s="29">
        <v>1.19</v>
      </c>
      <c r="C117" s="12">
        <f t="shared" si="13"/>
        <v>22790</v>
      </c>
      <c r="D117" s="12">
        <f t="shared" si="20"/>
        <v>22590</v>
      </c>
      <c r="E117" s="12">
        <v>22500</v>
      </c>
      <c r="G117" s="23">
        <f t="shared" si="18"/>
        <v>27.120099999999997</v>
      </c>
    </row>
    <row r="118" spans="1:7" s="18" customFormat="1" ht="12">
      <c r="A118" s="6" t="s">
        <v>158</v>
      </c>
      <c r="B118" s="29"/>
      <c r="C118" s="12">
        <f>D118+200</f>
        <v>22890</v>
      </c>
      <c r="D118" s="12">
        <f>SUM(E118,90)</f>
        <v>22690</v>
      </c>
      <c r="E118" s="12">
        <v>22600</v>
      </c>
      <c r="G118" s="23"/>
    </row>
    <row r="119" spans="1:7" s="18" customFormat="1" ht="12">
      <c r="A119" s="6" t="s">
        <v>159</v>
      </c>
      <c r="B119" s="29"/>
      <c r="C119" s="12">
        <f>D119+200</f>
        <v>23090</v>
      </c>
      <c r="D119" s="12">
        <f>SUM(E119,90)</f>
        <v>22890</v>
      </c>
      <c r="E119" s="12">
        <v>22800</v>
      </c>
      <c r="G119" s="23"/>
    </row>
    <row r="120" spans="1:7" s="18" customFormat="1" ht="12">
      <c r="A120" s="6" t="s">
        <v>45</v>
      </c>
      <c r="B120" s="29">
        <v>1.46</v>
      </c>
      <c r="C120" s="12">
        <f>D120+200</f>
        <v>22490</v>
      </c>
      <c r="D120" s="12">
        <f>SUM(E120,90)</f>
        <v>22290</v>
      </c>
      <c r="E120" s="12">
        <v>22200</v>
      </c>
      <c r="G120" s="23">
        <f t="shared" si="18"/>
        <v>32.8354</v>
      </c>
    </row>
    <row r="121" spans="1:7" s="18" customFormat="1" ht="12">
      <c r="A121" s="6" t="s">
        <v>46</v>
      </c>
      <c r="B121" s="29">
        <v>1.46</v>
      </c>
      <c r="C121" s="12">
        <f>D121+200</f>
        <v>22490</v>
      </c>
      <c r="D121" s="12">
        <f>SUM(E121,90)</f>
        <v>22290</v>
      </c>
      <c r="E121" s="12">
        <v>22200</v>
      </c>
      <c r="G121" s="23">
        <f t="shared" si="18"/>
        <v>32.8354</v>
      </c>
    </row>
    <row r="122" spans="1:7" s="18" customFormat="1" ht="12">
      <c r="A122" s="6" t="s">
        <v>47</v>
      </c>
      <c r="B122" s="29">
        <v>1.85</v>
      </c>
      <c r="C122" s="12">
        <f>D122+200</f>
        <v>22490</v>
      </c>
      <c r="D122" s="12">
        <f>SUM(E122,90)</f>
        <v>22290</v>
      </c>
      <c r="E122" s="12">
        <v>22200</v>
      </c>
      <c r="G122" s="23">
        <f t="shared" si="18"/>
        <v>41.606500000000004</v>
      </c>
    </row>
    <row r="123" spans="1:7" s="18" customFormat="1" ht="12">
      <c r="A123" s="6" t="s">
        <v>48</v>
      </c>
      <c r="B123" s="29">
        <v>1.8</v>
      </c>
      <c r="C123" s="12">
        <f>D123+200</f>
        <v>22490</v>
      </c>
      <c r="D123" s="12">
        <f>SUM(E123,90)</f>
        <v>22290</v>
      </c>
      <c r="E123" s="12">
        <v>22200</v>
      </c>
      <c r="G123" s="23">
        <f t="shared" si="18"/>
        <v>40.481999999999999</v>
      </c>
    </row>
    <row r="124" spans="1:7" s="18" customFormat="1" ht="12">
      <c r="A124" s="6" t="s">
        <v>49</v>
      </c>
      <c r="B124" s="29">
        <v>1.95</v>
      </c>
      <c r="C124" s="12">
        <f>D124+200</f>
        <v>22490</v>
      </c>
      <c r="D124" s="12">
        <f>SUM(E124,90)</f>
        <v>22290</v>
      </c>
      <c r="E124" s="12">
        <v>22200</v>
      </c>
      <c r="G124" s="23">
        <f t="shared" si="18"/>
        <v>43.855499999999999</v>
      </c>
    </row>
    <row r="125" spans="1:7" s="18" customFormat="1" ht="12">
      <c r="A125" s="6" t="s">
        <v>50</v>
      </c>
      <c r="B125" s="29">
        <v>2.4500000000000002</v>
      </c>
      <c r="C125" s="12">
        <f>D125+200</f>
        <v>22490</v>
      </c>
      <c r="D125" s="12">
        <f>SUM(E125,90)</f>
        <v>22290</v>
      </c>
      <c r="E125" s="12">
        <v>22200</v>
      </c>
      <c r="G125" s="23">
        <f t="shared" si="18"/>
        <v>55.100500000000011</v>
      </c>
    </row>
    <row r="126" spans="1:7" s="18" customFormat="1" ht="12">
      <c r="A126" s="6" t="s">
        <v>43</v>
      </c>
      <c r="B126" s="29">
        <v>2.2999999999999998</v>
      </c>
      <c r="C126" s="12">
        <f>D126+200</f>
        <v>22490</v>
      </c>
      <c r="D126" s="12">
        <f>SUM(E126,90)</f>
        <v>22290</v>
      </c>
      <c r="E126" s="12">
        <v>22200</v>
      </c>
      <c r="G126" s="23">
        <f t="shared" si="18"/>
        <v>51.726999999999997</v>
      </c>
    </row>
    <row r="127" spans="1:7" s="18" customFormat="1" ht="12">
      <c r="A127" s="6" t="s">
        <v>111</v>
      </c>
      <c r="B127" s="29">
        <v>2.4500000000000002</v>
      </c>
      <c r="C127" s="12">
        <f>D127+200</f>
        <v>22490</v>
      </c>
      <c r="D127" s="12">
        <f>SUM(E127,90)</f>
        <v>22290</v>
      </c>
      <c r="E127" s="12">
        <v>22200</v>
      </c>
      <c r="G127" s="23">
        <f t="shared" si="18"/>
        <v>55.100500000000011</v>
      </c>
    </row>
    <row r="128" spans="1:7" s="18" customFormat="1" ht="12">
      <c r="A128" s="6" t="s">
        <v>44</v>
      </c>
      <c r="B128" s="29">
        <v>3.11</v>
      </c>
      <c r="C128" s="12">
        <f>D128+200</f>
        <v>22490</v>
      </c>
      <c r="D128" s="12">
        <f>SUM(E128,90)</f>
        <v>22290</v>
      </c>
      <c r="E128" s="12">
        <v>22200</v>
      </c>
      <c r="G128" s="23">
        <f t="shared" si="18"/>
        <v>69.943899999999999</v>
      </c>
    </row>
    <row r="129" spans="1:7" s="18" customFormat="1" ht="12">
      <c r="A129" s="6" t="s">
        <v>110</v>
      </c>
      <c r="B129" s="29">
        <v>2.83</v>
      </c>
      <c r="C129" s="12">
        <f>D129+200</f>
        <v>22490</v>
      </c>
      <c r="D129" s="12">
        <f>SUM(E129,90)</f>
        <v>22290</v>
      </c>
      <c r="E129" s="12">
        <v>22200</v>
      </c>
      <c r="G129" s="23">
        <f t="shared" si="18"/>
        <v>63.646700000000003</v>
      </c>
    </row>
    <row r="130" spans="1:7" s="18" customFormat="1" ht="12">
      <c r="A130" s="6" t="s">
        <v>23</v>
      </c>
      <c r="B130" s="29">
        <v>3.11</v>
      </c>
      <c r="C130" s="12">
        <f>D130+200</f>
        <v>22490</v>
      </c>
      <c r="D130" s="12">
        <f>SUM(E130,90)</f>
        <v>22290</v>
      </c>
      <c r="E130" s="12">
        <v>22200</v>
      </c>
      <c r="G130" s="23">
        <f t="shared" ref="G130:G138" si="21">MMULT(C130,B130/1000)</f>
        <v>69.943899999999999</v>
      </c>
    </row>
    <row r="131" spans="1:7" s="18" customFormat="1" ht="12">
      <c r="A131" s="6" t="s">
        <v>160</v>
      </c>
      <c r="B131" s="29">
        <v>4.5199999999999996</v>
      </c>
      <c r="C131" s="12">
        <f>D131+200</f>
        <v>22790</v>
      </c>
      <c r="D131" s="12">
        <f>SUM(E131,90)</f>
        <v>22590</v>
      </c>
      <c r="E131" s="12">
        <v>22500</v>
      </c>
      <c r="G131" s="23">
        <f t="shared" si="21"/>
        <v>103.01079999999999</v>
      </c>
    </row>
    <row r="132" spans="1:7" s="18" customFormat="1" ht="12">
      <c r="A132" s="6" t="s">
        <v>9</v>
      </c>
      <c r="B132" s="29">
        <v>3.77</v>
      </c>
      <c r="C132" s="12">
        <f>D132+200</f>
        <v>23040</v>
      </c>
      <c r="D132" s="12">
        <f>SUM(E132,90)</f>
        <v>22840</v>
      </c>
      <c r="E132" s="12">
        <v>22750</v>
      </c>
      <c r="G132" s="23">
        <f t="shared" si="21"/>
        <v>86.860799999999998</v>
      </c>
    </row>
    <row r="133" spans="1:7" s="18" customFormat="1" ht="12">
      <c r="A133" s="6" t="s">
        <v>108</v>
      </c>
      <c r="B133" s="29">
        <v>5.66</v>
      </c>
      <c r="C133" s="12">
        <f>D133+200</f>
        <v>23040</v>
      </c>
      <c r="D133" s="12">
        <f>SUM(E133,90)</f>
        <v>22840</v>
      </c>
      <c r="E133" s="12">
        <v>22750</v>
      </c>
      <c r="G133" s="23">
        <f t="shared" si="21"/>
        <v>130.40639999999999</v>
      </c>
    </row>
    <row r="134" spans="1:7" s="18" customFormat="1" ht="12">
      <c r="A134" s="6" t="s">
        <v>32</v>
      </c>
      <c r="B134" s="29">
        <v>3.77</v>
      </c>
      <c r="C134" s="12">
        <f>D134+200</f>
        <v>23040</v>
      </c>
      <c r="D134" s="12">
        <f>SUM(E134,90)</f>
        <v>22840</v>
      </c>
      <c r="E134" s="12">
        <v>22750</v>
      </c>
      <c r="G134" s="23">
        <f t="shared" si="21"/>
        <v>86.860799999999998</v>
      </c>
    </row>
    <row r="135" spans="1:7" s="18" customFormat="1" ht="12">
      <c r="A135" s="6" t="s">
        <v>37</v>
      </c>
      <c r="B135" s="29">
        <v>5.51</v>
      </c>
      <c r="C135" s="12">
        <f>D135+200</f>
        <v>23040</v>
      </c>
      <c r="D135" s="12">
        <f>SUM(E135,90)</f>
        <v>22840</v>
      </c>
      <c r="E135" s="12">
        <v>22750</v>
      </c>
      <c r="G135" s="23">
        <f t="shared" si="21"/>
        <v>126.9504</v>
      </c>
    </row>
    <row r="136" spans="1:7" s="18" customFormat="1" ht="12">
      <c r="A136" s="6" t="s">
        <v>136</v>
      </c>
      <c r="B136" s="29">
        <v>6.22</v>
      </c>
      <c r="C136" s="12">
        <f>D136+200</f>
        <v>23040</v>
      </c>
      <c r="D136" s="12">
        <f>SUM(E136,90)</f>
        <v>22840</v>
      </c>
      <c r="E136" s="12">
        <v>22750</v>
      </c>
      <c r="G136" s="23">
        <f t="shared" si="21"/>
        <v>143.30879999999999</v>
      </c>
    </row>
    <row r="137" spans="1:7" s="18" customFormat="1" ht="12">
      <c r="A137" s="6" t="s">
        <v>38</v>
      </c>
      <c r="B137" s="29">
        <v>7.39</v>
      </c>
      <c r="C137" s="12">
        <f>D137+200</f>
        <v>23040</v>
      </c>
      <c r="D137" s="12">
        <f>SUM(E137,90)</f>
        <v>22840</v>
      </c>
      <c r="E137" s="12">
        <v>22750</v>
      </c>
      <c r="G137" s="23">
        <f t="shared" si="21"/>
        <v>170.26560000000001</v>
      </c>
    </row>
    <row r="138" spans="1:7" s="18" customFormat="1" ht="11.25" customHeight="1">
      <c r="A138" s="6" t="s">
        <v>22</v>
      </c>
      <c r="B138" s="29">
        <v>9.4700000000000006</v>
      </c>
      <c r="C138" s="12">
        <f>SUM(E138,290)</f>
        <v>23690</v>
      </c>
      <c r="D138" s="12">
        <f>SUM(E138,90)</f>
        <v>23490</v>
      </c>
      <c r="E138" s="12">
        <v>23400</v>
      </c>
      <c r="G138" s="23">
        <f t="shared" si="21"/>
        <v>224.34430000000003</v>
      </c>
    </row>
    <row r="139" spans="1:7" s="18" customFormat="1" ht="11.25" customHeight="1">
      <c r="A139" s="6" t="s">
        <v>135</v>
      </c>
      <c r="B139" s="29"/>
      <c r="C139" s="12">
        <f>SUM(E139,290)</f>
        <v>22490</v>
      </c>
      <c r="D139" s="12">
        <f>SUM(E139,90)</f>
        <v>22290</v>
      </c>
      <c r="E139" s="12">
        <v>22200</v>
      </c>
      <c r="G139" s="23"/>
    </row>
    <row r="140" spans="1:7" s="18" customFormat="1" ht="12">
      <c r="A140" s="7" t="s">
        <v>11</v>
      </c>
      <c r="B140" s="8"/>
      <c r="C140" s="7"/>
      <c r="D140" s="7"/>
      <c r="E140" s="7"/>
      <c r="G140" s="25"/>
    </row>
    <row r="141" spans="1:7" s="18" customFormat="1" ht="12">
      <c r="A141" s="6" t="s">
        <v>96</v>
      </c>
      <c r="B141" s="18">
        <v>6.58</v>
      </c>
      <c r="C141" s="12">
        <f>D141+200</f>
        <v>24490</v>
      </c>
      <c r="D141" s="12">
        <f t="shared" ref="D141:D152" si="22">SUM(E141,90)</f>
        <v>24290</v>
      </c>
      <c r="E141" s="12">
        <v>24200</v>
      </c>
      <c r="G141" s="23">
        <f t="shared" ref="G141:G155" si="23">MMULT(C141,B141/1000)</f>
        <v>161.14419999999998</v>
      </c>
    </row>
    <row r="142" spans="1:7" s="18" customFormat="1" ht="12">
      <c r="A142" s="6" t="s">
        <v>97</v>
      </c>
      <c r="B142" s="29">
        <v>7.26</v>
      </c>
      <c r="C142" s="12">
        <f>D142+200</f>
        <v>23790</v>
      </c>
      <c r="D142" s="12">
        <f t="shared" si="22"/>
        <v>23590</v>
      </c>
      <c r="E142" s="12">
        <v>23500</v>
      </c>
      <c r="G142" s="23">
        <f>MMULT(C142,B142/1000)</f>
        <v>172.71539999999999</v>
      </c>
    </row>
    <row r="143" spans="1:7" s="18" customFormat="1" ht="12">
      <c r="A143" s="6" t="s">
        <v>120</v>
      </c>
      <c r="B143" s="29">
        <v>7.26</v>
      </c>
      <c r="C143" s="12">
        <f>D143+200</f>
        <v>21090</v>
      </c>
      <c r="D143" s="12">
        <f t="shared" si="22"/>
        <v>20890</v>
      </c>
      <c r="E143" s="12">
        <v>20800</v>
      </c>
      <c r="G143" s="23">
        <f>MMULT(C143,B143/1000)</f>
        <v>153.11340000000001</v>
      </c>
    </row>
    <row r="144" spans="1:7" s="18" customFormat="1" ht="12">
      <c r="A144" s="6" t="s">
        <v>98</v>
      </c>
      <c r="B144" s="29">
        <v>8.85</v>
      </c>
      <c r="C144" s="12">
        <f>D144+200</f>
        <v>23790</v>
      </c>
      <c r="D144" s="12">
        <f t="shared" si="22"/>
        <v>23590</v>
      </c>
      <c r="E144" s="12">
        <v>23500</v>
      </c>
      <c r="G144" s="23">
        <f t="shared" si="23"/>
        <v>210.54150000000001</v>
      </c>
    </row>
    <row r="145" spans="1:11" s="18" customFormat="1" ht="12">
      <c r="A145" s="6" t="s">
        <v>121</v>
      </c>
      <c r="B145" s="29">
        <v>8.85</v>
      </c>
      <c r="C145" s="12">
        <f>D145+200</f>
        <v>21090</v>
      </c>
      <c r="D145" s="12">
        <f t="shared" si="22"/>
        <v>20890</v>
      </c>
      <c r="E145" s="12">
        <v>20800</v>
      </c>
      <c r="G145" s="23">
        <f>MMULT(C145,B145/1000)</f>
        <v>186.6465</v>
      </c>
    </row>
    <row r="146" spans="1:11" s="18" customFormat="1" ht="12">
      <c r="A146" s="6" t="s">
        <v>100</v>
      </c>
      <c r="B146" s="29">
        <v>10.74</v>
      </c>
      <c r="C146" s="12">
        <f>D146+200</f>
        <v>24190</v>
      </c>
      <c r="D146" s="12">
        <f t="shared" si="22"/>
        <v>23990</v>
      </c>
      <c r="E146" s="12">
        <v>23900</v>
      </c>
      <c r="G146" s="23">
        <f t="shared" si="23"/>
        <v>259.80059999999997</v>
      </c>
    </row>
    <row r="147" spans="1:11" s="18" customFormat="1" ht="12">
      <c r="A147" s="6" t="s">
        <v>99</v>
      </c>
      <c r="B147" s="29">
        <v>12.66</v>
      </c>
      <c r="C147" s="12">
        <f>D147+200</f>
        <v>24090</v>
      </c>
      <c r="D147" s="12">
        <f t="shared" si="22"/>
        <v>23890</v>
      </c>
      <c r="E147" s="12">
        <v>23800</v>
      </c>
      <c r="G147" s="23">
        <f t="shared" si="23"/>
        <v>304.9794</v>
      </c>
    </row>
    <row r="148" spans="1:11" s="18" customFormat="1" ht="12">
      <c r="A148" s="6" t="s">
        <v>122</v>
      </c>
      <c r="B148" s="29">
        <v>12.66</v>
      </c>
      <c r="C148" s="12">
        <f>D148+200</f>
        <v>21090</v>
      </c>
      <c r="D148" s="12">
        <f t="shared" si="22"/>
        <v>20890</v>
      </c>
      <c r="E148" s="12">
        <v>20800</v>
      </c>
      <c r="G148" s="23">
        <f t="shared" si="23"/>
        <v>266.99939999999998</v>
      </c>
    </row>
    <row r="149" spans="1:11" s="18" customFormat="1" ht="12">
      <c r="A149" s="6" t="s">
        <v>123</v>
      </c>
      <c r="B149" s="29">
        <v>14.66</v>
      </c>
      <c r="C149" s="12">
        <f>D149+200</f>
        <v>24090</v>
      </c>
      <c r="D149" s="12">
        <f t="shared" si="22"/>
        <v>23890</v>
      </c>
      <c r="E149" s="12">
        <v>23800</v>
      </c>
      <c r="G149" s="23">
        <f>MMULT(C149,B149/1000)</f>
        <v>353.15940000000001</v>
      </c>
    </row>
    <row r="150" spans="1:11" s="18" customFormat="1" ht="11.25" customHeight="1">
      <c r="A150" s="6" t="s">
        <v>101</v>
      </c>
      <c r="B150" s="29">
        <v>16.75</v>
      </c>
      <c r="C150" s="12">
        <f>D150+200</f>
        <v>24090</v>
      </c>
      <c r="D150" s="12">
        <f>SUM(E150,90)</f>
        <v>23890</v>
      </c>
      <c r="E150" s="12">
        <v>23800</v>
      </c>
      <c r="G150" s="23">
        <f t="shared" si="23"/>
        <v>403.50750000000005</v>
      </c>
      <c r="K150" s="18" t="s">
        <v>115</v>
      </c>
    </row>
    <row r="151" spans="1:11" s="18" customFormat="1" ht="12">
      <c r="A151" s="6" t="s">
        <v>102</v>
      </c>
      <c r="B151" s="29">
        <v>18.920000000000002</v>
      </c>
      <c r="C151" s="12">
        <f>D151+200</f>
        <v>30740</v>
      </c>
      <c r="D151" s="12">
        <f t="shared" si="22"/>
        <v>30540</v>
      </c>
      <c r="E151" s="12">
        <v>30450</v>
      </c>
      <c r="G151" s="23">
        <f t="shared" si="23"/>
        <v>581.60080000000005</v>
      </c>
    </row>
    <row r="152" spans="1:11" s="18" customFormat="1" ht="12">
      <c r="A152" s="6" t="s">
        <v>103</v>
      </c>
      <c r="B152" s="29">
        <v>21.61</v>
      </c>
      <c r="C152" s="12">
        <f>D152+200</f>
        <v>30740</v>
      </c>
      <c r="D152" s="12">
        <f t="shared" si="22"/>
        <v>30540</v>
      </c>
      <c r="E152" s="12">
        <v>30450</v>
      </c>
      <c r="G152" s="23">
        <f t="shared" si="23"/>
        <v>664.29140000000007</v>
      </c>
    </row>
    <row r="153" spans="1:11" s="18" customFormat="1" ht="12">
      <c r="A153" s="6" t="s">
        <v>104</v>
      </c>
      <c r="B153" s="29">
        <v>24.78</v>
      </c>
      <c r="C153" s="12">
        <f>D153+200</f>
        <v>30740</v>
      </c>
      <c r="D153" s="12">
        <f>SUM(E153,90)</f>
        <v>30540</v>
      </c>
      <c r="E153" s="12">
        <v>30450</v>
      </c>
      <c r="G153" s="23">
        <f>MMULT(C153,B153/1000)</f>
        <v>761.73720000000003</v>
      </c>
    </row>
    <row r="154" spans="1:11" s="18" customFormat="1" ht="12">
      <c r="A154" s="6" t="s">
        <v>105</v>
      </c>
      <c r="B154" s="29">
        <v>28.49</v>
      </c>
      <c r="C154" s="12">
        <f>D154+200</f>
        <v>30740</v>
      </c>
      <c r="D154" s="12">
        <f>SUM(E154,90)</f>
        <v>30540</v>
      </c>
      <c r="E154" s="12">
        <v>30450</v>
      </c>
      <c r="G154" s="23">
        <f t="shared" si="23"/>
        <v>875.78259999999989</v>
      </c>
    </row>
    <row r="155" spans="1:11" s="18" customFormat="1" ht="12">
      <c r="A155" s="6" t="s">
        <v>106</v>
      </c>
      <c r="B155" s="29">
        <v>32.729999999999997</v>
      </c>
      <c r="C155" s="12">
        <f>D155+200</f>
        <v>30740</v>
      </c>
      <c r="D155" s="12">
        <f>SUM(E155,90)</f>
        <v>30540</v>
      </c>
      <c r="E155" s="12">
        <v>30450</v>
      </c>
      <c r="G155" s="23">
        <f t="shared" si="23"/>
        <v>1006.1201999999998</v>
      </c>
    </row>
    <row r="156" spans="1:11" s="18" customFormat="1" ht="12">
      <c r="A156" s="20"/>
      <c r="B156" s="34"/>
      <c r="C156" s="35"/>
      <c r="D156" s="35"/>
      <c r="E156" s="35"/>
      <c r="G156" s="36"/>
    </row>
    <row r="157" spans="1:11" s="18" customFormat="1" ht="11.1" hidden="1" customHeight="1">
      <c r="A157" s="20"/>
      <c r="B157" s="19"/>
      <c r="C157" s="21"/>
      <c r="D157" s="21"/>
      <c r="E157" s="21"/>
      <c r="G157" s="27"/>
    </row>
    <row r="158" spans="1:11" s="20" customFormat="1" ht="11.1" customHeight="1">
      <c r="A158" s="30"/>
      <c r="C158" s="31"/>
      <c r="D158" s="31"/>
      <c r="E158" s="31"/>
      <c r="G158" s="21"/>
    </row>
    <row r="159" spans="1:11" s="20" customFormat="1" ht="11.1" customHeight="1">
      <c r="C159" s="21"/>
      <c r="D159" s="21"/>
      <c r="E159" s="21"/>
      <c r="G159" s="21"/>
    </row>
    <row r="160" spans="1:11" s="20" customFormat="1" ht="11.1" customHeight="1">
      <c r="C160" s="21"/>
      <c r="D160" s="21"/>
      <c r="E160" s="21"/>
      <c r="G160" s="21"/>
    </row>
    <row r="161" spans="1:7" s="20" customFormat="1" ht="11.1" customHeight="1">
      <c r="C161" s="21"/>
      <c r="D161" s="21"/>
      <c r="E161" s="21"/>
      <c r="G161" s="21"/>
    </row>
    <row r="162" spans="1:7" s="30" customFormat="1" ht="11.1" customHeight="1">
      <c r="A162" s="20"/>
      <c r="C162" s="21"/>
      <c r="D162" s="21"/>
      <c r="E162" s="21"/>
      <c r="G162" s="31"/>
    </row>
    <row r="163" spans="1:7" s="20" customFormat="1" ht="11.1" customHeight="1">
      <c r="C163" s="21"/>
      <c r="D163" s="21"/>
      <c r="E163" s="21"/>
      <c r="G163" s="21"/>
    </row>
    <row r="164" spans="1:7" s="20" customFormat="1" ht="11.1" customHeight="1">
      <c r="A164" s="1"/>
      <c r="C164" s="3"/>
      <c r="D164" s="3"/>
      <c r="E164" s="3"/>
      <c r="G164" s="21"/>
    </row>
    <row r="165" spans="1:7" s="20" customFormat="1" ht="11.1" customHeight="1">
      <c r="A165" s="1"/>
      <c r="C165" s="3"/>
      <c r="D165" s="3"/>
      <c r="E165" s="3"/>
      <c r="G165" s="21"/>
    </row>
    <row r="166" spans="1:7" s="20" customFormat="1" ht="11.1" customHeight="1">
      <c r="A166" s="1"/>
      <c r="C166" s="3"/>
      <c r="D166" s="3"/>
      <c r="E166" s="3"/>
      <c r="G166" s="21"/>
    </row>
    <row r="167" spans="1:7" s="20" customFormat="1" ht="11.1" customHeight="1">
      <c r="A167" s="1"/>
      <c r="C167" s="3"/>
      <c r="D167" s="3"/>
      <c r="E167" s="3"/>
      <c r="G167" s="21"/>
    </row>
    <row r="168" spans="1:7" s="1" customFormat="1" ht="11.1" customHeight="1">
      <c r="C168" s="3"/>
      <c r="D168" s="3"/>
      <c r="E168" s="3"/>
      <c r="G168" s="3"/>
    </row>
    <row r="169" spans="1:7" s="1" customFormat="1" ht="11.1" customHeight="1">
      <c r="C169" s="3"/>
      <c r="D169" s="3"/>
      <c r="E169" s="3"/>
      <c r="G169" s="3"/>
    </row>
    <row r="170" spans="1:7" s="1" customFormat="1">
      <c r="C170" s="3"/>
      <c r="D170" s="3"/>
      <c r="E170" s="3"/>
      <c r="G170" s="3"/>
    </row>
    <row r="171" spans="1:7" s="1" customFormat="1">
      <c r="C171" s="3"/>
      <c r="D171" s="3"/>
      <c r="E171" s="3"/>
      <c r="G171" s="3"/>
    </row>
    <row r="172" spans="1:7" s="1" customFormat="1">
      <c r="C172" s="3"/>
      <c r="D172" s="3"/>
      <c r="E172" s="3"/>
      <c r="G172" s="3"/>
    </row>
    <row r="173" spans="1:7" s="1" customFormat="1">
      <c r="C173" s="3"/>
      <c r="D173" s="3"/>
      <c r="E173" s="3"/>
      <c r="G173" s="3"/>
    </row>
    <row r="174" spans="1:7" s="1" customFormat="1">
      <c r="C174" s="3"/>
      <c r="D174" s="3"/>
      <c r="E174" s="3"/>
      <c r="G174" s="3"/>
    </row>
    <row r="175" spans="1:7" s="1" customFormat="1">
      <c r="A175"/>
      <c r="C175" s="2"/>
      <c r="D175" s="2"/>
      <c r="E175" s="2"/>
      <c r="G175" s="3"/>
    </row>
    <row r="176" spans="1:7" s="1" customFormat="1">
      <c r="A176"/>
      <c r="C176" s="2"/>
      <c r="D176" s="2"/>
      <c r="E176" s="2"/>
      <c r="G176" s="3"/>
    </row>
    <row r="177" spans="1:7" s="1" customFormat="1">
      <c r="A177"/>
      <c r="C177" s="2"/>
      <c r="D177" s="2"/>
      <c r="E177" s="2"/>
      <c r="G177" s="3"/>
    </row>
    <row r="178" spans="1:7" s="1" customFormat="1">
      <c r="A178"/>
      <c r="C178" s="2"/>
      <c r="D178" s="2"/>
      <c r="E178" s="2"/>
      <c r="G178" s="3"/>
    </row>
  </sheetData>
  <sheetProtection password="C5F3" sheet="1" objects="1" scenarios="1"/>
  <phoneticPr fontId="0" type="noConversion"/>
  <pageMargins left="0.23622047244094491" right="0.23622047244094491" top="0.74803149606299213" bottom="0" header="0.31496062992125984" footer="0.31496062992125984"/>
  <pageSetup paperSize="9" orientation="portrait" verticalDpi="200" r:id="rId1"/>
  <headerFooter alignWithMargins="0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2018-03-01T12:59:14Z</cp:lastPrinted>
  <dcterms:created xsi:type="dcterms:W3CDTF">1996-10-08T23:32:33Z</dcterms:created>
  <dcterms:modified xsi:type="dcterms:W3CDTF">2018-03-01T13:01:44Z</dcterms:modified>
</cp:coreProperties>
</file>